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Z:\Macro-Presupuestario\Proyectos Comunes\Modelo CCAA\publicación\2021-T3\"/>
    </mc:Choice>
  </mc:AlternateContent>
  <xr:revisionPtr revIDLastSave="0" documentId="13_ncr:1_{493FEE94-98FF-4B32-8B9D-13D337BFF600}" xr6:coauthVersionLast="47" xr6:coauthVersionMax="47" xr10:uidLastSave="{00000000-0000-0000-0000-000000000000}"/>
  <bookViews>
    <workbookView xWindow="45" yWindow="0" windowWidth="15510" windowHeight="15540" xr2:uid="{00000000-000D-0000-FFFF-FFFF00000000}"/>
  </bookViews>
  <sheets>
    <sheet name="Instrucciones" sheetId="4" r:id="rId1"/>
    <sheet name="Gráficos" sheetId="3" r:id="rId2"/>
    <sheet name="PIB trim CCAA" sheetId="1" r:id="rId3"/>
    <sheet name="Hoja2" sheetId="2" state="hidden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2" i="2" l="1"/>
  <c r="C92" i="2" s="1"/>
  <c r="B92" i="2"/>
  <c r="G92" i="2"/>
  <c r="J92" i="2"/>
  <c r="BK89" i="1"/>
  <c r="BP89" i="1"/>
  <c r="BQ89" i="1"/>
  <c r="BR89" i="1"/>
  <c r="BS89" i="1"/>
  <c r="BT89" i="1"/>
  <c r="BU89" i="1"/>
  <c r="BV89" i="1"/>
  <c r="BX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U89" i="1"/>
  <c r="BG89" i="1" s="1"/>
  <c r="V89" i="1"/>
  <c r="BH89" i="1" s="1"/>
  <c r="W89" i="1"/>
  <c r="BI89" i="1" s="1"/>
  <c r="X89" i="1"/>
  <c r="BJ89" i="1" s="1"/>
  <c r="Y89" i="1"/>
  <c r="Z89" i="1"/>
  <c r="BL89" i="1" s="1"/>
  <c r="AA89" i="1"/>
  <c r="BM89" i="1" s="1"/>
  <c r="AB89" i="1"/>
  <c r="BN89" i="1" s="1"/>
  <c r="AC89" i="1"/>
  <c r="BO89" i="1" s="1"/>
  <c r="AD89" i="1"/>
  <c r="AE89" i="1"/>
  <c r="AF89" i="1"/>
  <c r="AG89" i="1"/>
  <c r="AH89" i="1"/>
  <c r="AI89" i="1"/>
  <c r="AJ89" i="1"/>
  <c r="AK89" i="1"/>
  <c r="BW89" i="1" s="1"/>
  <c r="AL89" i="1"/>
  <c r="A89" i="1"/>
  <c r="BT88" i="1"/>
  <c r="BU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U88" i="1"/>
  <c r="BG88" i="1" s="1"/>
  <c r="V88" i="1"/>
  <c r="BH88" i="1" s="1"/>
  <c r="W88" i="1"/>
  <c r="BI88" i="1" s="1"/>
  <c r="X88" i="1"/>
  <c r="BJ88" i="1" s="1"/>
  <c r="Y88" i="1"/>
  <c r="BK88" i="1" s="1"/>
  <c r="Z88" i="1"/>
  <c r="BL88" i="1" s="1"/>
  <c r="AA88" i="1"/>
  <c r="BM88" i="1" s="1"/>
  <c r="AB88" i="1"/>
  <c r="BN88" i="1" s="1"/>
  <c r="AC88" i="1"/>
  <c r="BO88" i="1" s="1"/>
  <c r="AD88" i="1"/>
  <c r="BP88" i="1" s="1"/>
  <c r="AE88" i="1"/>
  <c r="BQ88" i="1" s="1"/>
  <c r="AF88" i="1"/>
  <c r="BR88" i="1" s="1"/>
  <c r="AG88" i="1"/>
  <c r="BS88" i="1" s="1"/>
  <c r="AH88" i="1"/>
  <c r="AI88" i="1"/>
  <c r="AJ88" i="1"/>
  <c r="BV88" i="1" s="1"/>
  <c r="AK88" i="1"/>
  <c r="BW88" i="1" s="1"/>
  <c r="AL88" i="1"/>
  <c r="BX88" i="1" s="1"/>
  <c r="A88" i="1"/>
  <c r="A91" i="2"/>
  <c r="B91" i="2"/>
  <c r="C91" i="2"/>
  <c r="D91" i="2"/>
  <c r="F91" i="2"/>
  <c r="G91" i="2"/>
  <c r="I91" i="2"/>
  <c r="J91" i="2"/>
  <c r="A90" i="2"/>
  <c r="B90" i="2"/>
  <c r="C90" i="2"/>
  <c r="D90" i="2"/>
  <c r="I90" i="2"/>
  <c r="J90" i="2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U87" i="1"/>
  <c r="BG87" i="1" s="1"/>
  <c r="V87" i="1"/>
  <c r="BH87" i="1" s="1"/>
  <c r="W87" i="1"/>
  <c r="BI87" i="1" s="1"/>
  <c r="X87" i="1"/>
  <c r="BJ87" i="1" s="1"/>
  <c r="Y87" i="1"/>
  <c r="BK87" i="1" s="1"/>
  <c r="Z87" i="1"/>
  <c r="BL87" i="1" s="1"/>
  <c r="AA87" i="1"/>
  <c r="BM87" i="1" s="1"/>
  <c r="AB87" i="1"/>
  <c r="BN87" i="1" s="1"/>
  <c r="AC87" i="1"/>
  <c r="BO87" i="1" s="1"/>
  <c r="AD87" i="1"/>
  <c r="BP87" i="1" s="1"/>
  <c r="AE87" i="1"/>
  <c r="BQ87" i="1" s="1"/>
  <c r="AF87" i="1"/>
  <c r="BR87" i="1" s="1"/>
  <c r="AG87" i="1"/>
  <c r="BS87" i="1" s="1"/>
  <c r="AH87" i="1"/>
  <c r="BT87" i="1" s="1"/>
  <c r="AI87" i="1"/>
  <c r="BU87" i="1" s="1"/>
  <c r="AJ87" i="1"/>
  <c r="BV87" i="1" s="1"/>
  <c r="AK87" i="1"/>
  <c r="BW87" i="1" s="1"/>
  <c r="AL87" i="1"/>
  <c r="G90" i="2" s="1"/>
  <c r="A87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BG86" i="1" s="1"/>
  <c r="AN86" i="1"/>
  <c r="AO86" i="1"/>
  <c r="AP86" i="1"/>
  <c r="AQ86" i="1"/>
  <c r="I89" i="2" s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J89" i="2" s="1"/>
  <c r="V86" i="1"/>
  <c r="BH86" i="1" s="1"/>
  <c r="W86" i="1"/>
  <c r="BI86" i="1" s="1"/>
  <c r="X86" i="1"/>
  <c r="BJ86" i="1" s="1"/>
  <c r="Y86" i="1"/>
  <c r="BK86" i="1" s="1"/>
  <c r="Z86" i="1"/>
  <c r="BL86" i="1" s="1"/>
  <c r="AA86" i="1"/>
  <c r="BM86" i="1" s="1"/>
  <c r="AB86" i="1"/>
  <c r="BN86" i="1" s="1"/>
  <c r="AC86" i="1"/>
  <c r="BO86" i="1" s="1"/>
  <c r="AD86" i="1"/>
  <c r="BP86" i="1" s="1"/>
  <c r="AE86" i="1"/>
  <c r="BQ86" i="1" s="1"/>
  <c r="AF86" i="1"/>
  <c r="BR86" i="1" s="1"/>
  <c r="AG86" i="1"/>
  <c r="BS86" i="1" s="1"/>
  <c r="AH86" i="1"/>
  <c r="BT86" i="1" s="1"/>
  <c r="AI86" i="1"/>
  <c r="BU86" i="1" s="1"/>
  <c r="AJ86" i="1"/>
  <c r="BV86" i="1" s="1"/>
  <c r="AK86" i="1"/>
  <c r="BW86" i="1" s="1"/>
  <c r="AL86" i="1"/>
  <c r="BX86" i="1" s="1"/>
  <c r="A89" i="2"/>
  <c r="B89" i="2"/>
  <c r="C89" i="2"/>
  <c r="D89" i="2"/>
  <c r="A86" i="1"/>
  <c r="I92" i="2" l="1"/>
  <c r="F92" i="2"/>
  <c r="D92" i="2"/>
  <c r="BX87" i="1"/>
  <c r="F90" i="2"/>
  <c r="G89" i="2"/>
  <c r="F89" i="2"/>
  <c r="A88" i="2"/>
  <c r="B88" i="2"/>
  <c r="C88" i="2"/>
  <c r="D88" i="2"/>
  <c r="G88" i="2"/>
  <c r="BG85" i="1"/>
  <c r="AN85" i="1"/>
  <c r="AO85" i="1"/>
  <c r="AP85" i="1"/>
  <c r="AQ85" i="1"/>
  <c r="I88" i="2" s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J88" i="2" s="1"/>
  <c r="V85" i="1"/>
  <c r="BH85" i="1" s="1"/>
  <c r="W85" i="1"/>
  <c r="BI85" i="1" s="1"/>
  <c r="X85" i="1"/>
  <c r="BJ85" i="1" s="1"/>
  <c r="Y85" i="1"/>
  <c r="BK85" i="1" s="1"/>
  <c r="Z85" i="1"/>
  <c r="BL85" i="1" s="1"/>
  <c r="AA85" i="1"/>
  <c r="BM85" i="1" s="1"/>
  <c r="AB85" i="1"/>
  <c r="BN85" i="1" s="1"/>
  <c r="AC85" i="1"/>
  <c r="BO85" i="1" s="1"/>
  <c r="AD85" i="1"/>
  <c r="BP85" i="1" s="1"/>
  <c r="AE85" i="1"/>
  <c r="BQ85" i="1" s="1"/>
  <c r="AF85" i="1"/>
  <c r="BR85" i="1" s="1"/>
  <c r="AG85" i="1"/>
  <c r="BS85" i="1" s="1"/>
  <c r="AH85" i="1"/>
  <c r="BT85" i="1" s="1"/>
  <c r="AI85" i="1"/>
  <c r="BU85" i="1" s="1"/>
  <c r="AJ85" i="1"/>
  <c r="BV85" i="1" s="1"/>
  <c r="AK85" i="1"/>
  <c r="BW85" i="1" s="1"/>
  <c r="AL85" i="1"/>
  <c r="BX85" i="1" s="1"/>
  <c r="A85" i="1"/>
  <c r="F88" i="2" l="1"/>
  <c r="A87" i="2"/>
  <c r="B87" i="2"/>
  <c r="C87" i="2"/>
  <c r="D87" i="2"/>
  <c r="AN84" i="1"/>
  <c r="AO84" i="1"/>
  <c r="AP84" i="1"/>
  <c r="AQ84" i="1"/>
  <c r="I87" i="2" s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J87" i="2" s="1"/>
  <c r="BG84" i="1"/>
  <c r="V84" i="1"/>
  <c r="BH84" i="1" s="1"/>
  <c r="W84" i="1"/>
  <c r="BI84" i="1" s="1"/>
  <c r="X84" i="1"/>
  <c r="G87" i="2" s="1"/>
  <c r="Y84" i="1"/>
  <c r="BK84" i="1" s="1"/>
  <c r="Z84" i="1"/>
  <c r="BL84" i="1" s="1"/>
  <c r="AA84" i="1"/>
  <c r="BM84" i="1" s="1"/>
  <c r="AB84" i="1"/>
  <c r="BN84" i="1" s="1"/>
  <c r="AC84" i="1"/>
  <c r="BO84" i="1" s="1"/>
  <c r="AD84" i="1"/>
  <c r="BP84" i="1" s="1"/>
  <c r="AE84" i="1"/>
  <c r="BQ84" i="1" s="1"/>
  <c r="AF84" i="1"/>
  <c r="BR84" i="1" s="1"/>
  <c r="AG84" i="1"/>
  <c r="BS84" i="1" s="1"/>
  <c r="AH84" i="1"/>
  <c r="BT84" i="1" s="1"/>
  <c r="AI84" i="1"/>
  <c r="BU84" i="1" s="1"/>
  <c r="AJ84" i="1"/>
  <c r="BV84" i="1" s="1"/>
  <c r="AK84" i="1"/>
  <c r="BW84" i="1" s="1"/>
  <c r="AL84" i="1"/>
  <c r="BX84" i="1" s="1"/>
  <c r="A84" i="1"/>
  <c r="F87" i="2" l="1"/>
  <c r="BJ84" i="1"/>
  <c r="C85" i="2"/>
  <c r="D85" i="2"/>
  <c r="C86" i="2"/>
  <c r="D86" i="2"/>
  <c r="B86" i="2"/>
  <c r="A86" i="2"/>
  <c r="A85" i="2"/>
  <c r="B85" i="2"/>
  <c r="AN83" i="1"/>
  <c r="AO83" i="1"/>
  <c r="AP83" i="1"/>
  <c r="AQ83" i="1"/>
  <c r="I86" i="2" s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J86" i="2" s="1"/>
  <c r="BG83" i="1"/>
  <c r="V83" i="1"/>
  <c r="BH83" i="1" s="1"/>
  <c r="W83" i="1"/>
  <c r="BI83" i="1" s="1"/>
  <c r="X83" i="1"/>
  <c r="BJ83" i="1" s="1"/>
  <c r="Y83" i="1"/>
  <c r="BK83" i="1" s="1"/>
  <c r="Z83" i="1"/>
  <c r="BL83" i="1" s="1"/>
  <c r="AA83" i="1"/>
  <c r="BM83" i="1" s="1"/>
  <c r="AB83" i="1"/>
  <c r="BN83" i="1" s="1"/>
  <c r="AC83" i="1"/>
  <c r="BO83" i="1" s="1"/>
  <c r="AD83" i="1"/>
  <c r="BP83" i="1" s="1"/>
  <c r="AE83" i="1"/>
  <c r="BQ83" i="1" s="1"/>
  <c r="AF83" i="1"/>
  <c r="AG83" i="1"/>
  <c r="BS83" i="1" s="1"/>
  <c r="AH83" i="1"/>
  <c r="BT83" i="1" s="1"/>
  <c r="AI83" i="1"/>
  <c r="BU83" i="1" s="1"/>
  <c r="AJ83" i="1"/>
  <c r="BV83" i="1" s="1"/>
  <c r="AK83" i="1"/>
  <c r="BW83" i="1" s="1"/>
  <c r="AL83" i="1"/>
  <c r="BX83" i="1" s="1"/>
  <c r="G86" i="2" l="1"/>
  <c r="F86" i="2"/>
  <c r="BR83" i="1"/>
  <c r="AN82" i="1"/>
  <c r="AO82" i="1"/>
  <c r="AP82" i="1"/>
  <c r="AQ82" i="1"/>
  <c r="I85" i="2" s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J85" i="2" s="1"/>
  <c r="BG82" i="1"/>
  <c r="V82" i="1"/>
  <c r="BH82" i="1" s="1"/>
  <c r="W82" i="1"/>
  <c r="BI82" i="1" s="1"/>
  <c r="X82" i="1"/>
  <c r="BJ82" i="1" s="1"/>
  <c r="Y82" i="1"/>
  <c r="BK82" i="1" s="1"/>
  <c r="Z82" i="1"/>
  <c r="BL82" i="1" s="1"/>
  <c r="AA82" i="1"/>
  <c r="BM82" i="1" s="1"/>
  <c r="AB82" i="1"/>
  <c r="BN82" i="1" s="1"/>
  <c r="AC82" i="1"/>
  <c r="BO82" i="1" s="1"/>
  <c r="AD82" i="1"/>
  <c r="BP82" i="1" s="1"/>
  <c r="AE82" i="1"/>
  <c r="BQ82" i="1" s="1"/>
  <c r="AF82" i="1"/>
  <c r="AG82" i="1"/>
  <c r="AH82" i="1"/>
  <c r="BT82" i="1" s="1"/>
  <c r="AI82" i="1"/>
  <c r="BU82" i="1" s="1"/>
  <c r="AJ82" i="1"/>
  <c r="BV82" i="1" s="1"/>
  <c r="AK82" i="1"/>
  <c r="BW82" i="1" s="1"/>
  <c r="AL82" i="1"/>
  <c r="BX82" i="1" s="1"/>
  <c r="BS82" i="1" l="1"/>
  <c r="F85" i="2"/>
  <c r="BR82" i="1"/>
  <c r="G85" i="2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G81" i="1"/>
  <c r="V81" i="1"/>
  <c r="BH81" i="1" s="1"/>
  <c r="W81" i="1"/>
  <c r="BI81" i="1" s="1"/>
  <c r="X81" i="1"/>
  <c r="BJ81" i="1" s="1"/>
  <c r="Y81" i="1"/>
  <c r="BK81" i="1" s="1"/>
  <c r="Z81" i="1"/>
  <c r="BL81" i="1" s="1"/>
  <c r="AA81" i="1"/>
  <c r="BM81" i="1" s="1"/>
  <c r="AB81" i="1"/>
  <c r="BN81" i="1" s="1"/>
  <c r="AC81" i="1"/>
  <c r="BO81" i="1" s="1"/>
  <c r="AD81" i="1"/>
  <c r="BP81" i="1" s="1"/>
  <c r="AE81" i="1"/>
  <c r="BQ81" i="1" s="1"/>
  <c r="AF81" i="1"/>
  <c r="AG81" i="1"/>
  <c r="AH81" i="1"/>
  <c r="BT81" i="1" s="1"/>
  <c r="AI81" i="1"/>
  <c r="BU81" i="1" s="1"/>
  <c r="AJ81" i="1"/>
  <c r="BV81" i="1" s="1"/>
  <c r="AK81" i="1"/>
  <c r="BW81" i="1" s="1"/>
  <c r="AL81" i="1"/>
  <c r="BX81" i="1" s="1"/>
  <c r="BS81" i="1" l="1"/>
  <c r="BR81" i="1"/>
  <c r="BG80" i="1" l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V80" i="1"/>
  <c r="BH80" i="1" s="1"/>
  <c r="W80" i="1"/>
  <c r="BI80" i="1" s="1"/>
  <c r="X80" i="1"/>
  <c r="BJ80" i="1" s="1"/>
  <c r="Y80" i="1"/>
  <c r="BK80" i="1" s="1"/>
  <c r="Z80" i="1"/>
  <c r="BL80" i="1" s="1"/>
  <c r="AA80" i="1"/>
  <c r="BM80" i="1" s="1"/>
  <c r="AB80" i="1"/>
  <c r="BN80" i="1" s="1"/>
  <c r="AC80" i="1"/>
  <c r="BO80" i="1" s="1"/>
  <c r="AD80" i="1"/>
  <c r="BP80" i="1" s="1"/>
  <c r="AE80" i="1"/>
  <c r="BQ80" i="1" s="1"/>
  <c r="AF80" i="1"/>
  <c r="AG80" i="1"/>
  <c r="AH80" i="1"/>
  <c r="BT80" i="1" s="1"/>
  <c r="AI80" i="1"/>
  <c r="BU80" i="1" s="1"/>
  <c r="AJ80" i="1"/>
  <c r="BV80" i="1" s="1"/>
  <c r="AK80" i="1"/>
  <c r="BW80" i="1" s="1"/>
  <c r="AL80" i="1"/>
  <c r="BX80" i="1" s="1"/>
  <c r="BS80" i="1" l="1"/>
  <c r="BR80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G79" i="1"/>
  <c r="V79" i="1"/>
  <c r="BH79" i="1" s="1"/>
  <c r="W79" i="1"/>
  <c r="BI79" i="1" s="1"/>
  <c r="X79" i="1"/>
  <c r="BJ79" i="1" s="1"/>
  <c r="Y79" i="1"/>
  <c r="BK79" i="1" s="1"/>
  <c r="Z79" i="1"/>
  <c r="BL79" i="1" s="1"/>
  <c r="AA79" i="1"/>
  <c r="BM79" i="1" s="1"/>
  <c r="AB79" i="1"/>
  <c r="BN79" i="1" s="1"/>
  <c r="AC79" i="1"/>
  <c r="BO79" i="1" s="1"/>
  <c r="AD79" i="1"/>
  <c r="BP79" i="1" s="1"/>
  <c r="AE79" i="1"/>
  <c r="BQ79" i="1" s="1"/>
  <c r="AF79" i="1"/>
  <c r="BR79" i="1" s="1"/>
  <c r="AG79" i="1"/>
  <c r="BS79" i="1" s="1"/>
  <c r="AH79" i="1"/>
  <c r="BT79" i="1" s="1"/>
  <c r="AI79" i="1"/>
  <c r="BU79" i="1" s="1"/>
  <c r="AJ79" i="1"/>
  <c r="BV79" i="1" s="1"/>
  <c r="AK79" i="1"/>
  <c r="BW79" i="1" s="1"/>
  <c r="AL79" i="1"/>
  <c r="BX79" i="1" s="1"/>
  <c r="BE78" i="1" l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L78" i="1"/>
  <c r="BX78" i="1" s="1"/>
  <c r="AK78" i="1"/>
  <c r="BW78" i="1" s="1"/>
  <c r="AJ78" i="1"/>
  <c r="BV78" i="1" s="1"/>
  <c r="AI78" i="1"/>
  <c r="BU78" i="1" s="1"/>
  <c r="AH78" i="1"/>
  <c r="BT78" i="1" s="1"/>
  <c r="AG78" i="1"/>
  <c r="BS78" i="1" s="1"/>
  <c r="AF78" i="1"/>
  <c r="BR78" i="1" s="1"/>
  <c r="AE78" i="1"/>
  <c r="BQ78" i="1" s="1"/>
  <c r="AD78" i="1"/>
  <c r="BP78" i="1" s="1"/>
  <c r="AC78" i="1"/>
  <c r="BO78" i="1" s="1"/>
  <c r="AB78" i="1"/>
  <c r="BN78" i="1" s="1"/>
  <c r="AA78" i="1"/>
  <c r="BM78" i="1" s="1"/>
  <c r="Z78" i="1"/>
  <c r="BL78" i="1" s="1"/>
  <c r="Y78" i="1"/>
  <c r="BK78" i="1" s="1"/>
  <c r="X78" i="1"/>
  <c r="BJ78" i="1" s="1"/>
  <c r="W78" i="1"/>
  <c r="BI78" i="1" s="1"/>
  <c r="V78" i="1"/>
  <c r="BH78" i="1" s="1"/>
  <c r="BG78" i="1"/>
  <c r="BE77" i="1" l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L77" i="1"/>
  <c r="BX77" i="1" s="1"/>
  <c r="AK77" i="1"/>
  <c r="BW77" i="1" s="1"/>
  <c r="AJ77" i="1"/>
  <c r="BV77" i="1" s="1"/>
  <c r="AI77" i="1"/>
  <c r="BU77" i="1" s="1"/>
  <c r="AH77" i="1"/>
  <c r="BT77" i="1" s="1"/>
  <c r="AG77" i="1"/>
  <c r="BS77" i="1" s="1"/>
  <c r="AF77" i="1"/>
  <c r="BR77" i="1" s="1"/>
  <c r="AE77" i="1"/>
  <c r="BQ77" i="1" s="1"/>
  <c r="AD77" i="1"/>
  <c r="BP77" i="1" s="1"/>
  <c r="AC77" i="1"/>
  <c r="BO77" i="1" s="1"/>
  <c r="AB77" i="1"/>
  <c r="BN77" i="1" s="1"/>
  <c r="AA77" i="1"/>
  <c r="BM77" i="1" s="1"/>
  <c r="Z77" i="1"/>
  <c r="BL77" i="1" s="1"/>
  <c r="Y77" i="1"/>
  <c r="BK77" i="1" s="1"/>
  <c r="X77" i="1"/>
  <c r="BJ77" i="1" s="1"/>
  <c r="W77" i="1"/>
  <c r="BI77" i="1" s="1"/>
  <c r="V77" i="1"/>
  <c r="BH77" i="1" s="1"/>
  <c r="BG77" i="1"/>
  <c r="BE76" i="1" l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L76" i="1"/>
  <c r="AK76" i="1"/>
  <c r="BW76" i="1" s="1"/>
  <c r="AJ76" i="1"/>
  <c r="BV76" i="1" s="1"/>
  <c r="AI76" i="1"/>
  <c r="BU76" i="1" s="1"/>
  <c r="AH76" i="1"/>
  <c r="BT76" i="1" s="1"/>
  <c r="AG76" i="1"/>
  <c r="BS76" i="1" s="1"/>
  <c r="AF76" i="1"/>
  <c r="BR76" i="1" s="1"/>
  <c r="AE76" i="1"/>
  <c r="BQ76" i="1" s="1"/>
  <c r="AD76" i="1"/>
  <c r="BP76" i="1" s="1"/>
  <c r="AC76" i="1"/>
  <c r="BO76" i="1" s="1"/>
  <c r="AB76" i="1"/>
  <c r="BN76" i="1" s="1"/>
  <c r="AA76" i="1"/>
  <c r="BM76" i="1" s="1"/>
  <c r="Z76" i="1"/>
  <c r="BL76" i="1" s="1"/>
  <c r="Y76" i="1"/>
  <c r="BK76" i="1" s="1"/>
  <c r="X76" i="1"/>
  <c r="BJ76" i="1" s="1"/>
  <c r="W76" i="1"/>
  <c r="BI76" i="1" s="1"/>
  <c r="V76" i="1"/>
  <c r="BH76" i="1" s="1"/>
  <c r="BG76" i="1"/>
  <c r="BX76" i="1" l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L75" i="1"/>
  <c r="BX75" i="1" s="1"/>
  <c r="AK75" i="1"/>
  <c r="BW75" i="1" s="1"/>
  <c r="AJ75" i="1"/>
  <c r="BV75" i="1" s="1"/>
  <c r="AI75" i="1"/>
  <c r="BU75" i="1" s="1"/>
  <c r="AH75" i="1"/>
  <c r="BT75" i="1" s="1"/>
  <c r="AG75" i="1"/>
  <c r="BS75" i="1" s="1"/>
  <c r="AF75" i="1"/>
  <c r="BR75" i="1" s="1"/>
  <c r="AE75" i="1"/>
  <c r="BQ75" i="1" s="1"/>
  <c r="AD75" i="1"/>
  <c r="BP75" i="1" s="1"/>
  <c r="AC75" i="1"/>
  <c r="BO75" i="1" s="1"/>
  <c r="AB75" i="1"/>
  <c r="BN75" i="1" s="1"/>
  <c r="AA75" i="1"/>
  <c r="BM75" i="1" s="1"/>
  <c r="Z75" i="1"/>
  <c r="BL75" i="1" s="1"/>
  <c r="Y75" i="1"/>
  <c r="BK75" i="1" s="1"/>
  <c r="X75" i="1"/>
  <c r="BJ75" i="1" s="1"/>
  <c r="W75" i="1"/>
  <c r="BI75" i="1" s="1"/>
  <c r="V75" i="1"/>
  <c r="BH75" i="1" s="1"/>
  <c r="BG75" i="1"/>
  <c r="BE74" i="1" l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L74" i="1"/>
  <c r="BX74" i="1" s="1"/>
  <c r="AK74" i="1"/>
  <c r="BW74" i="1" s="1"/>
  <c r="AJ74" i="1"/>
  <c r="BV74" i="1" s="1"/>
  <c r="AI74" i="1"/>
  <c r="BU74" i="1" s="1"/>
  <c r="AH74" i="1"/>
  <c r="BT74" i="1" s="1"/>
  <c r="AG74" i="1"/>
  <c r="BS74" i="1" s="1"/>
  <c r="AF74" i="1"/>
  <c r="BR74" i="1" s="1"/>
  <c r="AE74" i="1"/>
  <c r="BQ74" i="1" s="1"/>
  <c r="AD74" i="1"/>
  <c r="BP74" i="1" s="1"/>
  <c r="AC74" i="1"/>
  <c r="BO74" i="1" s="1"/>
  <c r="AB74" i="1"/>
  <c r="BN74" i="1" s="1"/>
  <c r="AA74" i="1"/>
  <c r="BM74" i="1" s="1"/>
  <c r="Z74" i="1"/>
  <c r="BL74" i="1" s="1"/>
  <c r="Y74" i="1"/>
  <c r="BK74" i="1" s="1"/>
  <c r="X74" i="1"/>
  <c r="BJ74" i="1" s="1"/>
  <c r="W74" i="1"/>
  <c r="BI74" i="1" s="1"/>
  <c r="V74" i="1"/>
  <c r="BH74" i="1" s="1"/>
  <c r="BG74" i="1"/>
  <c r="BE73" i="1" l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BX73" i="1" s="1"/>
  <c r="AK73" i="1"/>
  <c r="BW73" i="1" s="1"/>
  <c r="AJ73" i="1"/>
  <c r="BV73" i="1" s="1"/>
  <c r="AI73" i="1"/>
  <c r="BU73" i="1" s="1"/>
  <c r="AH73" i="1"/>
  <c r="BT73" i="1" s="1"/>
  <c r="AG73" i="1"/>
  <c r="BS73" i="1" s="1"/>
  <c r="AF73" i="1"/>
  <c r="BR73" i="1" s="1"/>
  <c r="AE73" i="1"/>
  <c r="BQ73" i="1" s="1"/>
  <c r="AD73" i="1"/>
  <c r="BP73" i="1" s="1"/>
  <c r="AC73" i="1"/>
  <c r="BO73" i="1" s="1"/>
  <c r="AB73" i="1"/>
  <c r="BN73" i="1" s="1"/>
  <c r="AA73" i="1"/>
  <c r="BM73" i="1" s="1"/>
  <c r="Z73" i="1"/>
  <c r="BL73" i="1" s="1"/>
  <c r="Y73" i="1"/>
  <c r="BK73" i="1" s="1"/>
  <c r="X73" i="1"/>
  <c r="BJ73" i="1" s="1"/>
  <c r="W73" i="1"/>
  <c r="BI73" i="1" s="1"/>
  <c r="V73" i="1"/>
  <c r="BH73" i="1" s="1"/>
  <c r="BG73" i="1"/>
  <c r="BE72" i="1" l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L72" i="1"/>
  <c r="BX72" i="1" s="1"/>
  <c r="AK72" i="1"/>
  <c r="BW72" i="1" s="1"/>
  <c r="AJ72" i="1"/>
  <c r="BV72" i="1" s="1"/>
  <c r="AI72" i="1"/>
  <c r="BU72" i="1" s="1"/>
  <c r="AH72" i="1"/>
  <c r="BT72" i="1" s="1"/>
  <c r="AG72" i="1"/>
  <c r="BS72" i="1" s="1"/>
  <c r="AF72" i="1"/>
  <c r="BR72" i="1" s="1"/>
  <c r="AE72" i="1"/>
  <c r="BQ72" i="1" s="1"/>
  <c r="AD72" i="1"/>
  <c r="BP72" i="1" s="1"/>
  <c r="AC72" i="1"/>
  <c r="BO72" i="1" s="1"/>
  <c r="AB72" i="1"/>
  <c r="BN72" i="1" s="1"/>
  <c r="AA72" i="1"/>
  <c r="BM72" i="1" s="1"/>
  <c r="Z72" i="1"/>
  <c r="BL72" i="1" s="1"/>
  <c r="Y72" i="1"/>
  <c r="BK72" i="1" s="1"/>
  <c r="X72" i="1"/>
  <c r="BJ72" i="1" s="1"/>
  <c r="W72" i="1"/>
  <c r="BI72" i="1" s="1"/>
  <c r="V72" i="1"/>
  <c r="BH72" i="1" s="1"/>
  <c r="BG72" i="1"/>
  <c r="D6" i="2" l="1"/>
  <c r="C6" i="2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BX71" i="1" s="1"/>
  <c r="AK71" i="1"/>
  <c r="BW71" i="1" s="1"/>
  <c r="AJ71" i="1"/>
  <c r="BV71" i="1" s="1"/>
  <c r="AI71" i="1"/>
  <c r="BU71" i="1" s="1"/>
  <c r="AH71" i="1"/>
  <c r="BT71" i="1" s="1"/>
  <c r="AG71" i="1"/>
  <c r="BS71" i="1" s="1"/>
  <c r="AF71" i="1"/>
  <c r="BR71" i="1" s="1"/>
  <c r="AE71" i="1"/>
  <c r="BQ71" i="1" s="1"/>
  <c r="AD71" i="1"/>
  <c r="BP71" i="1" s="1"/>
  <c r="AC71" i="1"/>
  <c r="BO71" i="1" s="1"/>
  <c r="AB71" i="1"/>
  <c r="BN71" i="1" s="1"/>
  <c r="AA71" i="1"/>
  <c r="BM71" i="1" s="1"/>
  <c r="Z71" i="1"/>
  <c r="BL71" i="1" s="1"/>
  <c r="Y71" i="1"/>
  <c r="BK71" i="1" s="1"/>
  <c r="X71" i="1"/>
  <c r="BJ71" i="1" s="1"/>
  <c r="W71" i="1"/>
  <c r="BI71" i="1" s="1"/>
  <c r="V71" i="1"/>
  <c r="BH71" i="1" s="1"/>
  <c r="BG71" i="1"/>
  <c r="BE70" i="1" l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L70" i="1"/>
  <c r="AK70" i="1"/>
  <c r="BW70" i="1" s="1"/>
  <c r="AJ70" i="1"/>
  <c r="AI70" i="1"/>
  <c r="BU70" i="1" s="1"/>
  <c r="AH70" i="1"/>
  <c r="BT70" i="1" s="1"/>
  <c r="AG70" i="1"/>
  <c r="BS70" i="1" s="1"/>
  <c r="AF70" i="1"/>
  <c r="BR70" i="1" s="1"/>
  <c r="AE70" i="1"/>
  <c r="BQ70" i="1" s="1"/>
  <c r="AD70" i="1"/>
  <c r="BP70" i="1" s="1"/>
  <c r="AC70" i="1"/>
  <c r="BO70" i="1" s="1"/>
  <c r="AB70" i="1"/>
  <c r="BN70" i="1" s="1"/>
  <c r="AA70" i="1"/>
  <c r="BM70" i="1" s="1"/>
  <c r="Z70" i="1"/>
  <c r="BL70" i="1" s="1"/>
  <c r="Y70" i="1"/>
  <c r="BK70" i="1" s="1"/>
  <c r="X70" i="1"/>
  <c r="BJ70" i="1" s="1"/>
  <c r="W70" i="1"/>
  <c r="BI70" i="1" s="1"/>
  <c r="V70" i="1"/>
  <c r="BH70" i="1" s="1"/>
  <c r="BG70" i="1"/>
  <c r="BX70" i="1" l="1"/>
  <c r="BV70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L69" i="1"/>
  <c r="AK69" i="1"/>
  <c r="BW69" i="1" s="1"/>
  <c r="AJ69" i="1"/>
  <c r="AI69" i="1"/>
  <c r="BU69" i="1" s="1"/>
  <c r="AH69" i="1"/>
  <c r="BT69" i="1" s="1"/>
  <c r="AG69" i="1"/>
  <c r="BS69" i="1" s="1"/>
  <c r="AF69" i="1"/>
  <c r="BR69" i="1" s="1"/>
  <c r="AE69" i="1"/>
  <c r="BQ69" i="1" s="1"/>
  <c r="AD69" i="1"/>
  <c r="BP69" i="1" s="1"/>
  <c r="AC69" i="1"/>
  <c r="BO69" i="1" s="1"/>
  <c r="AB69" i="1"/>
  <c r="BN69" i="1" s="1"/>
  <c r="AA69" i="1"/>
  <c r="BM69" i="1" s="1"/>
  <c r="Z69" i="1"/>
  <c r="BL69" i="1" s="1"/>
  <c r="Y69" i="1"/>
  <c r="BK69" i="1" s="1"/>
  <c r="X69" i="1"/>
  <c r="BJ69" i="1" s="1"/>
  <c r="W69" i="1"/>
  <c r="BI69" i="1" s="1"/>
  <c r="V69" i="1"/>
  <c r="BH69" i="1" s="1"/>
  <c r="BG69" i="1"/>
  <c r="BX69" i="1" l="1"/>
  <c r="BV69" i="1"/>
  <c r="BE68" i="1" l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L68" i="1"/>
  <c r="AK68" i="1"/>
  <c r="BW68" i="1" s="1"/>
  <c r="AJ68" i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BG68" i="1"/>
  <c r="BV68" i="1" l="1"/>
  <c r="BX68" i="1"/>
  <c r="A7" i="2"/>
  <c r="A8" i="2" s="1"/>
  <c r="B70" i="2"/>
  <c r="B74" i="2" s="1"/>
  <c r="B78" i="2" s="1"/>
  <c r="B82" i="2" s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L67" i="1"/>
  <c r="AK67" i="1"/>
  <c r="BW67" i="1" s="1"/>
  <c r="AJ67" i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BG67" i="1"/>
  <c r="A67" i="1"/>
  <c r="A71" i="1" s="1"/>
  <c r="A75" i="1" s="1"/>
  <c r="A79" i="1" s="1"/>
  <c r="A83" i="1" s="1"/>
  <c r="C8" i="2" l="1"/>
  <c r="D8" i="2"/>
  <c r="A9" i="2"/>
  <c r="D7" i="2"/>
  <c r="C7" i="2"/>
  <c r="BX67" i="1"/>
  <c r="BV67" i="1"/>
  <c r="B68" i="2"/>
  <c r="B67" i="2"/>
  <c r="B71" i="2" s="1"/>
  <c r="B75" i="2" s="1"/>
  <c r="B79" i="2" s="1"/>
  <c r="B83" i="2" s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L66" i="1"/>
  <c r="AK66" i="1"/>
  <c r="BW66" i="1" s="1"/>
  <c r="AJ66" i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BG66" i="1"/>
  <c r="AL65" i="1"/>
  <c r="AK65" i="1"/>
  <c r="BW65" i="1" s="1"/>
  <c r="AJ65" i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BG65" i="1"/>
  <c r="AL64" i="1"/>
  <c r="AK64" i="1"/>
  <c r="BW64" i="1" s="1"/>
  <c r="AJ64" i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BG64" i="1"/>
  <c r="A64" i="1"/>
  <c r="A68" i="1" s="1"/>
  <c r="A72" i="1" s="1"/>
  <c r="A76" i="1" s="1"/>
  <c r="A65" i="1" l="1"/>
  <c r="B69" i="2"/>
  <c r="B73" i="2" s="1"/>
  <c r="B77" i="2" s="1"/>
  <c r="B81" i="2" s="1"/>
  <c r="B72" i="2"/>
  <c r="B76" i="2" s="1"/>
  <c r="B80" i="2" s="1"/>
  <c r="B84" i="2" s="1"/>
  <c r="A10" i="2"/>
  <c r="D9" i="2"/>
  <c r="C9" i="2"/>
  <c r="A66" i="1"/>
  <c r="A70" i="1" s="1"/>
  <c r="A74" i="1" s="1"/>
  <c r="A78" i="1" s="1"/>
  <c r="A82" i="1" s="1"/>
  <c r="A69" i="1"/>
  <c r="A73" i="1" s="1"/>
  <c r="A77" i="1" s="1"/>
  <c r="A81" i="1" s="1"/>
  <c r="BX65" i="1"/>
  <c r="BX64" i="1"/>
  <c r="BX66" i="1"/>
  <c r="BV64" i="1"/>
  <c r="BV65" i="1"/>
  <c r="BV66" i="1"/>
  <c r="AL63" i="1"/>
  <c r="AK63" i="1"/>
  <c r="BW63" i="1" s="1"/>
  <c r="AJ63" i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BG63" i="1"/>
  <c r="AL62" i="1"/>
  <c r="AK62" i="1"/>
  <c r="BW62" i="1" s="1"/>
  <c r="AJ62" i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BG62" i="1"/>
  <c r="AL61" i="1"/>
  <c r="AK61" i="1"/>
  <c r="BW61" i="1" s="1"/>
  <c r="AJ61" i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BG61" i="1"/>
  <c r="AL60" i="1"/>
  <c r="AK60" i="1"/>
  <c r="BW60" i="1" s="1"/>
  <c r="AJ60" i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BG60" i="1"/>
  <c r="AL59" i="1"/>
  <c r="AK59" i="1"/>
  <c r="BW59" i="1" s="1"/>
  <c r="AJ59" i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BG59" i="1"/>
  <c r="AL58" i="1"/>
  <c r="AK58" i="1"/>
  <c r="BW58" i="1" s="1"/>
  <c r="AJ58" i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BG58" i="1"/>
  <c r="AL57" i="1"/>
  <c r="AK57" i="1"/>
  <c r="BW57" i="1" s="1"/>
  <c r="AJ57" i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BG57" i="1"/>
  <c r="AL56" i="1"/>
  <c r="AK56" i="1"/>
  <c r="BW56" i="1" s="1"/>
  <c r="AJ56" i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BG56" i="1"/>
  <c r="AL55" i="1"/>
  <c r="AK55" i="1"/>
  <c r="BW55" i="1" s="1"/>
  <c r="AJ55" i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BG55" i="1"/>
  <c r="AL54" i="1"/>
  <c r="AK54" i="1"/>
  <c r="BW54" i="1" s="1"/>
  <c r="AJ54" i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BG54" i="1"/>
  <c r="AL53" i="1"/>
  <c r="AK53" i="1"/>
  <c r="BW53" i="1" s="1"/>
  <c r="AJ53" i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BG53" i="1"/>
  <c r="AL52" i="1"/>
  <c r="AK52" i="1"/>
  <c r="BW52" i="1" s="1"/>
  <c r="AJ52" i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BG52" i="1"/>
  <c r="AL51" i="1"/>
  <c r="AK51" i="1"/>
  <c r="BW51" i="1" s="1"/>
  <c r="AJ51" i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BG51" i="1"/>
  <c r="AL50" i="1"/>
  <c r="AK50" i="1"/>
  <c r="BW50" i="1" s="1"/>
  <c r="AJ50" i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BG50" i="1"/>
  <c r="AL49" i="1"/>
  <c r="AK49" i="1"/>
  <c r="BW49" i="1" s="1"/>
  <c r="AJ49" i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BG49" i="1"/>
  <c r="AL48" i="1"/>
  <c r="AK48" i="1"/>
  <c r="BW48" i="1" s="1"/>
  <c r="AJ48" i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BG48" i="1"/>
  <c r="AL47" i="1"/>
  <c r="AK47" i="1"/>
  <c r="BW47" i="1" s="1"/>
  <c r="AJ47" i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BG47" i="1"/>
  <c r="AL46" i="1"/>
  <c r="AK46" i="1"/>
  <c r="BW46" i="1" s="1"/>
  <c r="AJ46" i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BG46" i="1"/>
  <c r="AL45" i="1"/>
  <c r="AK45" i="1"/>
  <c r="BW45" i="1" s="1"/>
  <c r="AJ45" i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BG45" i="1"/>
  <c r="AL44" i="1"/>
  <c r="AK44" i="1"/>
  <c r="BW44" i="1" s="1"/>
  <c r="AJ44" i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BG44" i="1"/>
  <c r="AL43" i="1"/>
  <c r="AK43" i="1"/>
  <c r="BW43" i="1" s="1"/>
  <c r="AJ43" i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BG43" i="1"/>
  <c r="AL42" i="1"/>
  <c r="AK42" i="1"/>
  <c r="BW42" i="1" s="1"/>
  <c r="AJ42" i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BG42" i="1"/>
  <c r="AL41" i="1"/>
  <c r="AK41" i="1"/>
  <c r="BW41" i="1" s="1"/>
  <c r="AJ41" i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BG41" i="1"/>
  <c r="AL40" i="1"/>
  <c r="AK40" i="1"/>
  <c r="BW40" i="1" s="1"/>
  <c r="AJ40" i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BG40" i="1"/>
  <c r="AL39" i="1"/>
  <c r="AK39" i="1"/>
  <c r="BW39" i="1" s="1"/>
  <c r="AJ39" i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BG39" i="1"/>
  <c r="AL38" i="1"/>
  <c r="AK38" i="1"/>
  <c r="BW38" i="1" s="1"/>
  <c r="AJ38" i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BG38" i="1"/>
  <c r="AL37" i="1"/>
  <c r="AK37" i="1"/>
  <c r="BW37" i="1" s="1"/>
  <c r="AJ37" i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BG37" i="1"/>
  <c r="AL36" i="1"/>
  <c r="AK36" i="1"/>
  <c r="BW36" i="1" s="1"/>
  <c r="AJ36" i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BG36" i="1"/>
  <c r="AL35" i="1"/>
  <c r="AK35" i="1"/>
  <c r="BW35" i="1" s="1"/>
  <c r="AJ35" i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BG35" i="1"/>
  <c r="AL34" i="1"/>
  <c r="AK34" i="1"/>
  <c r="BW34" i="1" s="1"/>
  <c r="AJ34" i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BG34" i="1"/>
  <c r="AL33" i="1"/>
  <c r="AK33" i="1"/>
  <c r="BW33" i="1" s="1"/>
  <c r="AJ33" i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BG33" i="1"/>
  <c r="AL32" i="1"/>
  <c r="AK32" i="1"/>
  <c r="BW32" i="1" s="1"/>
  <c r="AJ32" i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BG32" i="1"/>
  <c r="AL31" i="1"/>
  <c r="AK31" i="1"/>
  <c r="BW31" i="1" s="1"/>
  <c r="AJ31" i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BG31" i="1"/>
  <c r="AL30" i="1"/>
  <c r="AK30" i="1"/>
  <c r="BW30" i="1" s="1"/>
  <c r="AJ30" i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BG30" i="1"/>
  <c r="AL29" i="1"/>
  <c r="AK29" i="1"/>
  <c r="BW29" i="1" s="1"/>
  <c r="AJ29" i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BG29" i="1"/>
  <c r="AL28" i="1"/>
  <c r="AK28" i="1"/>
  <c r="BW28" i="1" s="1"/>
  <c r="AJ28" i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BG28" i="1"/>
  <c r="AL27" i="1"/>
  <c r="AK27" i="1"/>
  <c r="BW27" i="1" s="1"/>
  <c r="AJ27" i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BG27" i="1"/>
  <c r="AL26" i="1"/>
  <c r="AK26" i="1"/>
  <c r="BW26" i="1" s="1"/>
  <c r="AJ26" i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BG26" i="1"/>
  <c r="AL25" i="1"/>
  <c r="AK25" i="1"/>
  <c r="BW25" i="1" s="1"/>
  <c r="AJ25" i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BG25" i="1"/>
  <c r="AL24" i="1"/>
  <c r="AK24" i="1"/>
  <c r="BW24" i="1" s="1"/>
  <c r="AJ24" i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BG24" i="1"/>
  <c r="AL23" i="1"/>
  <c r="AK23" i="1"/>
  <c r="BW23" i="1" s="1"/>
  <c r="AJ23" i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BG23" i="1"/>
  <c r="AL22" i="1"/>
  <c r="AK22" i="1"/>
  <c r="BW22" i="1" s="1"/>
  <c r="AJ22" i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BG22" i="1"/>
  <c r="AL21" i="1"/>
  <c r="AK21" i="1"/>
  <c r="BW21" i="1" s="1"/>
  <c r="AJ21" i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BG21" i="1"/>
  <c r="AL20" i="1"/>
  <c r="AK20" i="1"/>
  <c r="BW20" i="1" s="1"/>
  <c r="AJ20" i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BG20" i="1"/>
  <c r="AL19" i="1"/>
  <c r="AK19" i="1"/>
  <c r="BW19" i="1" s="1"/>
  <c r="AJ19" i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BG19" i="1"/>
  <c r="AL18" i="1"/>
  <c r="AK18" i="1"/>
  <c r="BW18" i="1" s="1"/>
  <c r="AJ18" i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BG18" i="1"/>
  <c r="AL17" i="1"/>
  <c r="AK17" i="1"/>
  <c r="BW17" i="1" s="1"/>
  <c r="AJ17" i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BG17" i="1"/>
  <c r="AL16" i="1"/>
  <c r="AK16" i="1"/>
  <c r="BW16" i="1" s="1"/>
  <c r="AJ16" i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BG16" i="1"/>
  <c r="AL15" i="1"/>
  <c r="AK15" i="1"/>
  <c r="BW15" i="1" s="1"/>
  <c r="AJ15" i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BG15" i="1"/>
  <c r="AL14" i="1"/>
  <c r="AK14" i="1"/>
  <c r="BW14" i="1" s="1"/>
  <c r="AJ14" i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BG14" i="1"/>
  <c r="AL13" i="1"/>
  <c r="AK13" i="1"/>
  <c r="BW13" i="1" s="1"/>
  <c r="AJ13" i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BG13" i="1"/>
  <c r="AL12" i="1"/>
  <c r="AK12" i="1"/>
  <c r="BW12" i="1" s="1"/>
  <c r="AJ12" i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BG12" i="1"/>
  <c r="AL11" i="1"/>
  <c r="AK11" i="1"/>
  <c r="BW11" i="1" s="1"/>
  <c r="AJ11" i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BG11" i="1"/>
  <c r="AL10" i="1"/>
  <c r="AK10" i="1"/>
  <c r="BW10" i="1" s="1"/>
  <c r="AJ10" i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BG10" i="1"/>
  <c r="AL9" i="1"/>
  <c r="AK9" i="1"/>
  <c r="BW9" i="1" s="1"/>
  <c r="AJ9" i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BG9" i="1"/>
  <c r="AL8" i="1"/>
  <c r="AK8" i="1"/>
  <c r="BW8" i="1" s="1"/>
  <c r="AJ8" i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BG8" i="1"/>
  <c r="AL7" i="1"/>
  <c r="AK7" i="1"/>
  <c r="BW7" i="1" s="1"/>
  <c r="AJ7" i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BG7" i="1"/>
  <c r="AL6" i="1"/>
  <c r="AK6" i="1"/>
  <c r="BW6" i="1" s="1"/>
  <c r="AJ6" i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BG6" i="1"/>
  <c r="AL5" i="1"/>
  <c r="AK5" i="1"/>
  <c r="BW5" i="1" s="1"/>
  <c r="AJ5" i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BG5" i="1"/>
  <c r="AL4" i="1"/>
  <c r="F7" i="2" s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F9" i="2" l="1"/>
  <c r="F8" i="2"/>
  <c r="F10" i="2"/>
  <c r="G8" i="2"/>
  <c r="G10" i="2"/>
  <c r="I10" i="2"/>
  <c r="J10" i="2"/>
  <c r="G7" i="2"/>
  <c r="G9" i="2"/>
  <c r="A11" i="2"/>
  <c r="C10" i="2"/>
  <c r="D10" i="2"/>
  <c r="G11" i="2"/>
  <c r="J11" i="2"/>
  <c r="BX6" i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  <c r="A12" i="2" l="1"/>
  <c r="D11" i="2"/>
  <c r="C11" i="2"/>
  <c r="F11" i="2"/>
  <c r="I11" i="2"/>
  <c r="A13" i="2" l="1"/>
  <c r="C12" i="2"/>
  <c r="D12" i="2"/>
  <c r="G12" i="2"/>
  <c r="I12" i="2"/>
  <c r="F12" i="2"/>
  <c r="J12" i="2"/>
  <c r="A14" i="2" l="1"/>
  <c r="D13" i="2"/>
  <c r="C13" i="2"/>
  <c r="I13" i="2"/>
  <c r="J13" i="2"/>
  <c r="F13" i="2"/>
  <c r="G13" i="2"/>
  <c r="A15" i="2" l="1"/>
  <c r="C14" i="2"/>
  <c r="D14" i="2"/>
  <c r="F14" i="2"/>
  <c r="G14" i="2"/>
  <c r="I14" i="2"/>
  <c r="J14" i="2"/>
  <c r="A16" i="2" l="1"/>
  <c r="D15" i="2"/>
  <c r="C15" i="2"/>
  <c r="F15" i="2"/>
  <c r="G15" i="2"/>
  <c r="J15" i="2"/>
  <c r="I15" i="2"/>
  <c r="A17" i="2" l="1"/>
  <c r="C16" i="2"/>
  <c r="D16" i="2"/>
  <c r="J16" i="2"/>
  <c r="I16" i="2"/>
  <c r="F16" i="2"/>
  <c r="G16" i="2"/>
  <c r="A18" i="2" l="1"/>
  <c r="D17" i="2"/>
  <c r="C17" i="2"/>
  <c r="G17" i="2"/>
  <c r="I17" i="2"/>
  <c r="J17" i="2"/>
  <c r="F17" i="2"/>
  <c r="A19" i="2" l="1"/>
  <c r="C18" i="2"/>
  <c r="D18" i="2"/>
  <c r="I18" i="2"/>
  <c r="J18" i="2"/>
  <c r="G18" i="2"/>
  <c r="F18" i="2"/>
  <c r="A20" i="2" l="1"/>
  <c r="D19" i="2"/>
  <c r="C19" i="2"/>
  <c r="F19" i="2"/>
  <c r="I19" i="2"/>
  <c r="G19" i="2"/>
  <c r="J19" i="2"/>
  <c r="A21" i="2" l="1"/>
  <c r="C20" i="2"/>
  <c r="D20" i="2"/>
  <c r="J20" i="2"/>
  <c r="G20" i="2"/>
  <c r="I20" i="2"/>
  <c r="F20" i="2"/>
  <c r="A22" i="2" l="1"/>
  <c r="D21" i="2"/>
  <c r="C21" i="2"/>
  <c r="I21" i="2"/>
  <c r="F21" i="2"/>
  <c r="J21" i="2"/>
  <c r="G21" i="2"/>
  <c r="A23" i="2" l="1"/>
  <c r="C22" i="2"/>
  <c r="D22" i="2"/>
  <c r="I22" i="2"/>
  <c r="F22" i="2"/>
  <c r="J22" i="2"/>
  <c r="G22" i="2"/>
  <c r="A24" i="2" l="1"/>
  <c r="D23" i="2"/>
  <c r="C23" i="2"/>
  <c r="F23" i="2"/>
  <c r="G23" i="2"/>
  <c r="J23" i="2"/>
  <c r="I23" i="2"/>
  <c r="A25" i="2" l="1"/>
  <c r="C24" i="2"/>
  <c r="D24" i="2"/>
  <c r="J24" i="2"/>
  <c r="G24" i="2"/>
  <c r="I24" i="2"/>
  <c r="F24" i="2"/>
  <c r="A26" i="2" l="1"/>
  <c r="D25" i="2"/>
  <c r="C25" i="2"/>
  <c r="F25" i="2"/>
  <c r="I25" i="2"/>
  <c r="G25" i="2"/>
  <c r="J25" i="2"/>
  <c r="A27" i="2" l="1"/>
  <c r="C26" i="2"/>
  <c r="D26" i="2"/>
  <c r="F26" i="2"/>
  <c r="J26" i="2"/>
  <c r="I26" i="2"/>
  <c r="G26" i="2"/>
  <c r="A28" i="2" l="1"/>
  <c r="D27" i="2"/>
  <c r="C27" i="2"/>
  <c r="J27" i="2"/>
  <c r="I27" i="2"/>
  <c r="G27" i="2"/>
  <c r="F27" i="2"/>
  <c r="A29" i="2" l="1"/>
  <c r="C28" i="2"/>
  <c r="D28" i="2"/>
  <c r="F28" i="2"/>
  <c r="G28" i="2"/>
  <c r="J28" i="2"/>
  <c r="I28" i="2"/>
  <c r="A30" i="2" l="1"/>
  <c r="D29" i="2"/>
  <c r="C29" i="2"/>
  <c r="I29" i="2"/>
  <c r="G29" i="2"/>
  <c r="J29" i="2"/>
  <c r="F29" i="2"/>
  <c r="A31" i="2" l="1"/>
  <c r="C30" i="2"/>
  <c r="D30" i="2"/>
  <c r="F30" i="2"/>
  <c r="G30" i="2"/>
  <c r="I30" i="2"/>
  <c r="J30" i="2"/>
  <c r="A32" i="2" l="1"/>
  <c r="D31" i="2"/>
  <c r="C31" i="2"/>
  <c r="I31" i="2"/>
  <c r="G31" i="2"/>
  <c r="J31" i="2"/>
  <c r="F31" i="2"/>
  <c r="A33" i="2" l="1"/>
  <c r="C32" i="2"/>
  <c r="D32" i="2"/>
  <c r="J32" i="2"/>
  <c r="I32" i="2"/>
  <c r="G32" i="2"/>
  <c r="F32" i="2"/>
  <c r="A34" i="2" l="1"/>
  <c r="D33" i="2"/>
  <c r="C33" i="2"/>
  <c r="F33" i="2"/>
  <c r="G33" i="2"/>
  <c r="I33" i="2"/>
  <c r="J33" i="2"/>
  <c r="A35" i="2" l="1"/>
  <c r="C34" i="2"/>
  <c r="D34" i="2"/>
  <c r="G34" i="2"/>
  <c r="F34" i="2"/>
  <c r="J34" i="2"/>
  <c r="I34" i="2"/>
  <c r="A36" i="2" l="1"/>
  <c r="D35" i="2"/>
  <c r="C35" i="2"/>
  <c r="F35" i="2"/>
  <c r="G35" i="2"/>
  <c r="I35" i="2"/>
  <c r="J35" i="2"/>
  <c r="A37" i="2" l="1"/>
  <c r="C36" i="2"/>
  <c r="D36" i="2"/>
  <c r="I36" i="2"/>
  <c r="G36" i="2"/>
  <c r="J36" i="2"/>
  <c r="F36" i="2"/>
  <c r="A38" i="2" l="1"/>
  <c r="D37" i="2"/>
  <c r="C37" i="2"/>
  <c r="J37" i="2"/>
  <c r="F37" i="2"/>
  <c r="I37" i="2"/>
  <c r="G37" i="2"/>
  <c r="A39" i="2" l="1"/>
  <c r="C38" i="2"/>
  <c r="D38" i="2"/>
  <c r="I38" i="2"/>
  <c r="F38" i="2"/>
  <c r="J38" i="2"/>
  <c r="G38" i="2"/>
  <c r="A40" i="2" l="1"/>
  <c r="D39" i="2"/>
  <c r="C39" i="2"/>
  <c r="G39" i="2"/>
  <c r="I39" i="2"/>
  <c r="F39" i="2"/>
  <c r="J39" i="2"/>
  <c r="A41" i="2" l="1"/>
  <c r="C40" i="2"/>
  <c r="D40" i="2"/>
  <c r="J40" i="2"/>
  <c r="I40" i="2"/>
  <c r="G40" i="2"/>
  <c r="F40" i="2"/>
  <c r="A42" i="2" l="1"/>
  <c r="D41" i="2"/>
  <c r="C41" i="2"/>
  <c r="I41" i="2"/>
  <c r="F41" i="2"/>
  <c r="G41" i="2"/>
  <c r="J41" i="2"/>
  <c r="A43" i="2" l="1"/>
  <c r="C42" i="2"/>
  <c r="D42" i="2"/>
  <c r="F42" i="2"/>
  <c r="J42" i="2"/>
  <c r="I42" i="2"/>
  <c r="G42" i="2"/>
  <c r="A44" i="2" l="1"/>
  <c r="D43" i="2"/>
  <c r="C43" i="2"/>
  <c r="J43" i="2"/>
  <c r="G43" i="2"/>
  <c r="I43" i="2"/>
  <c r="F43" i="2"/>
  <c r="A45" i="2" l="1"/>
  <c r="C44" i="2"/>
  <c r="D44" i="2"/>
  <c r="G44" i="2"/>
  <c r="J44" i="2"/>
  <c r="F44" i="2"/>
  <c r="I44" i="2"/>
  <c r="A46" i="2" l="1"/>
  <c r="D45" i="2"/>
  <c r="C45" i="2"/>
  <c r="F45" i="2"/>
  <c r="J45" i="2"/>
  <c r="G45" i="2"/>
  <c r="I45" i="2"/>
  <c r="A47" i="2" l="1"/>
  <c r="C46" i="2"/>
  <c r="D46" i="2"/>
  <c r="F46" i="2"/>
  <c r="G46" i="2"/>
  <c r="I46" i="2"/>
  <c r="J46" i="2"/>
  <c r="A48" i="2" l="1"/>
  <c r="D47" i="2"/>
  <c r="C47" i="2"/>
  <c r="I47" i="2"/>
  <c r="G47" i="2"/>
  <c r="J47" i="2"/>
  <c r="F47" i="2"/>
  <c r="A49" i="2" l="1"/>
  <c r="C48" i="2"/>
  <c r="D48" i="2"/>
  <c r="J48" i="2"/>
  <c r="I48" i="2"/>
  <c r="G48" i="2"/>
  <c r="F48" i="2"/>
  <c r="A50" i="2" l="1"/>
  <c r="D49" i="2"/>
  <c r="C49" i="2"/>
  <c r="F49" i="2"/>
  <c r="I49" i="2"/>
  <c r="J49" i="2"/>
  <c r="G49" i="2"/>
  <c r="A51" i="2" l="1"/>
  <c r="C50" i="2"/>
  <c r="D50" i="2"/>
  <c r="F50" i="2"/>
  <c r="G50" i="2"/>
  <c r="J50" i="2"/>
  <c r="I50" i="2"/>
  <c r="A52" i="2" l="1"/>
  <c r="D51" i="2"/>
  <c r="C51" i="2"/>
  <c r="I51" i="2"/>
  <c r="G51" i="2"/>
  <c r="F51" i="2"/>
  <c r="J51" i="2"/>
  <c r="A53" i="2" l="1"/>
  <c r="C52" i="2"/>
  <c r="D52" i="2"/>
  <c r="I52" i="2"/>
  <c r="J52" i="2"/>
  <c r="F52" i="2"/>
  <c r="G52" i="2"/>
  <c r="A54" i="2" l="1"/>
  <c r="D53" i="2"/>
  <c r="C53" i="2"/>
  <c r="F53" i="2"/>
  <c r="J53" i="2"/>
  <c r="G53" i="2"/>
  <c r="I53" i="2"/>
  <c r="A55" i="2" l="1"/>
  <c r="C54" i="2"/>
  <c r="D54" i="2"/>
  <c r="F54" i="2"/>
  <c r="G54" i="2"/>
  <c r="I54" i="2"/>
  <c r="J54" i="2"/>
  <c r="A56" i="2" l="1"/>
  <c r="D55" i="2"/>
  <c r="C55" i="2"/>
  <c r="G55" i="2"/>
  <c r="J55" i="2"/>
  <c r="F55" i="2"/>
  <c r="I55" i="2"/>
  <c r="A57" i="2" l="1"/>
  <c r="C56" i="2"/>
  <c r="D56" i="2"/>
  <c r="J56" i="2"/>
  <c r="I56" i="2"/>
  <c r="G56" i="2"/>
  <c r="F56" i="2"/>
  <c r="A58" i="2" l="1"/>
  <c r="D57" i="2"/>
  <c r="C57" i="2"/>
  <c r="F57" i="2"/>
  <c r="G57" i="2"/>
  <c r="I57" i="2"/>
  <c r="J57" i="2"/>
  <c r="A59" i="2" l="1"/>
  <c r="C58" i="2"/>
  <c r="D58" i="2"/>
  <c r="F58" i="2"/>
  <c r="G58" i="2"/>
  <c r="J58" i="2"/>
  <c r="I58" i="2"/>
  <c r="A60" i="2" l="1"/>
  <c r="D59" i="2"/>
  <c r="C59" i="2"/>
  <c r="I59" i="2"/>
  <c r="J59" i="2"/>
  <c r="G59" i="2"/>
  <c r="F59" i="2"/>
  <c r="A61" i="2" l="1"/>
  <c r="C60" i="2"/>
  <c r="D60" i="2"/>
  <c r="I60" i="2"/>
  <c r="J60" i="2"/>
  <c r="F60" i="2"/>
  <c r="G60" i="2"/>
  <c r="A62" i="2" l="1"/>
  <c r="D61" i="2"/>
  <c r="C61" i="2"/>
  <c r="F61" i="2"/>
  <c r="J61" i="2"/>
  <c r="I61" i="2"/>
  <c r="G61" i="2"/>
  <c r="A63" i="2" l="1"/>
  <c r="C62" i="2"/>
  <c r="D62" i="2"/>
  <c r="F62" i="2"/>
  <c r="J62" i="2"/>
  <c r="G62" i="2"/>
  <c r="I62" i="2"/>
  <c r="A64" i="2" l="1"/>
  <c r="D63" i="2"/>
  <c r="C63" i="2"/>
  <c r="I63" i="2"/>
  <c r="G63" i="2"/>
  <c r="J63" i="2"/>
  <c r="F63" i="2"/>
  <c r="A65" i="2" l="1"/>
  <c r="C64" i="2"/>
  <c r="D64" i="2"/>
  <c r="J64" i="2"/>
  <c r="G64" i="2"/>
  <c r="I64" i="2"/>
  <c r="F64" i="2"/>
  <c r="A66" i="2" l="1"/>
  <c r="D65" i="2"/>
  <c r="C65" i="2"/>
  <c r="F65" i="2"/>
  <c r="G65" i="2"/>
  <c r="I65" i="2"/>
  <c r="J65" i="2"/>
  <c r="A67" i="2" l="1"/>
  <c r="C66" i="2"/>
  <c r="D66" i="2"/>
  <c r="F66" i="2"/>
  <c r="I66" i="2"/>
  <c r="G66" i="2"/>
  <c r="J66" i="2"/>
  <c r="A68" i="2" l="1"/>
  <c r="D67" i="2"/>
  <c r="C67" i="2"/>
  <c r="J67" i="2"/>
  <c r="I67" i="2"/>
  <c r="F67" i="2"/>
  <c r="G67" i="2"/>
  <c r="A69" i="2" l="1"/>
  <c r="C68" i="2"/>
  <c r="D68" i="2"/>
  <c r="I68" i="2"/>
  <c r="F68" i="2"/>
  <c r="G68" i="2"/>
  <c r="J68" i="2"/>
  <c r="A70" i="2" l="1"/>
  <c r="D69" i="2"/>
  <c r="C69" i="2"/>
  <c r="F69" i="2"/>
  <c r="J69" i="2"/>
  <c r="I69" i="2"/>
  <c r="G69" i="2"/>
  <c r="C70" i="2" l="1"/>
  <c r="D70" i="2"/>
  <c r="A71" i="2"/>
  <c r="J70" i="2"/>
  <c r="F70" i="2"/>
  <c r="G70" i="2"/>
  <c r="I70" i="2"/>
  <c r="D71" i="2" l="1"/>
  <c r="C71" i="2"/>
  <c r="A72" i="2"/>
  <c r="F71" i="2"/>
  <c r="G71" i="2"/>
  <c r="J71" i="2"/>
  <c r="I71" i="2"/>
  <c r="C72" i="2" l="1"/>
  <c r="D72" i="2"/>
  <c r="A73" i="2"/>
  <c r="J72" i="2"/>
  <c r="G72" i="2"/>
  <c r="I72" i="2"/>
  <c r="F72" i="2"/>
  <c r="A74" i="2" l="1"/>
  <c r="D73" i="2"/>
  <c r="C73" i="2"/>
  <c r="F73" i="2"/>
  <c r="J73" i="2"/>
  <c r="I73" i="2"/>
  <c r="G73" i="2"/>
  <c r="A75" i="2" l="1"/>
  <c r="J74" i="2"/>
  <c r="I74" i="2"/>
  <c r="F74" i="2"/>
  <c r="D74" i="2"/>
  <c r="G74" i="2"/>
  <c r="C74" i="2"/>
  <c r="J75" i="2" l="1"/>
  <c r="A76" i="2"/>
  <c r="A77" i="2" s="1"/>
  <c r="D75" i="2"/>
  <c r="G75" i="2"/>
  <c r="F75" i="2"/>
  <c r="C75" i="2"/>
  <c r="I75" i="2"/>
  <c r="A78" i="2" l="1"/>
  <c r="D77" i="2"/>
  <c r="J77" i="2"/>
  <c r="I77" i="2"/>
  <c r="C77" i="2"/>
  <c r="F77" i="2"/>
  <c r="G77" i="2"/>
  <c r="J76" i="2"/>
  <c r="I76" i="2"/>
  <c r="C76" i="2"/>
  <c r="D76" i="2"/>
  <c r="G76" i="2"/>
  <c r="F76" i="2"/>
  <c r="J78" i="2" l="1"/>
  <c r="A79" i="2"/>
  <c r="F78" i="2"/>
  <c r="D78" i="2"/>
  <c r="G78" i="2"/>
  <c r="C78" i="2"/>
  <c r="I78" i="2"/>
  <c r="A80" i="2" l="1"/>
  <c r="D79" i="2"/>
  <c r="F79" i="2"/>
  <c r="C79" i="2"/>
  <c r="J79" i="2"/>
  <c r="I79" i="2"/>
  <c r="G79" i="2"/>
  <c r="A81" i="2" l="1"/>
  <c r="A82" i="2" s="1"/>
  <c r="F80" i="2"/>
  <c r="D80" i="2"/>
  <c r="J80" i="2"/>
  <c r="G80" i="2"/>
  <c r="C80" i="2"/>
  <c r="I80" i="2"/>
  <c r="C82" i="2" l="1"/>
  <c r="A83" i="2"/>
  <c r="D82" i="2"/>
  <c r="J82" i="2"/>
  <c r="G82" i="2"/>
  <c r="F82" i="2"/>
  <c r="I82" i="2"/>
  <c r="J81" i="2"/>
  <c r="D81" i="2"/>
  <c r="F81" i="2"/>
  <c r="G81" i="2"/>
  <c r="C81" i="2"/>
  <c r="I81" i="2"/>
  <c r="C83" i="2" l="1"/>
  <c r="D83" i="2"/>
  <c r="A84" i="2"/>
  <c r="J83" i="2"/>
  <c r="I83" i="2"/>
  <c r="G83" i="2"/>
  <c r="F83" i="2"/>
  <c r="C84" i="2" l="1"/>
  <c r="D84" i="2"/>
  <c r="I84" i="2"/>
  <c r="J84" i="2"/>
  <c r="G84" i="2"/>
  <c r="F84" i="2"/>
</calcChain>
</file>

<file path=xl/sharedStrings.xml><?xml version="1.0" encoding="utf-8"?>
<sst xmlns="http://schemas.openxmlformats.org/spreadsheetml/2006/main" count="110" uniqueCount="37">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</sst>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1" applyNumberFormat="1" applyFont="1" applyFill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0" fillId="0" borderId="0" xfId="0" applyNumberFormat="1" applyFont="1"/>
    <xf numFmtId="2" fontId="2" fillId="0" borderId="0" xfId="1" applyNumberFormat="1" applyFont="1" applyFill="1" applyBorder="1"/>
    <xf numFmtId="2" fontId="2" fillId="0" borderId="0" xfId="1" applyNumberFormat="1" applyFont="1" applyFill="1"/>
    <xf numFmtId="2" fontId="0" fillId="0" borderId="0" xfId="0" applyNumberFormat="1"/>
    <xf numFmtId="0" fontId="0" fillId="3" borderId="0" xfId="0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Hoja2!$B$6:$B$92</c:f>
              <c:numCache>
                <c:formatCode>General</c:formatCode>
                <c:ptCount val="87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</c:numCache>
            </c:numRef>
          </c:cat>
          <c:val>
            <c:numRef>
              <c:f>Hoja2!$D$6:$D$92</c:f>
              <c:numCache>
                <c:formatCode>0.00</c:formatCode>
                <c:ptCount val="87"/>
                <c:pt idx="0">
                  <c:v>79.828400000000002</c:v>
                </c:pt>
                <c:pt idx="1">
                  <c:v>80.828199999999995</c:v>
                </c:pt>
                <c:pt idx="2">
                  <c:v>81.700500000000005</c:v>
                </c:pt>
                <c:pt idx="3">
                  <c:v>82.542500000000004</c:v>
                </c:pt>
                <c:pt idx="4">
                  <c:v>83.418700000000001</c:v>
                </c:pt>
                <c:pt idx="5">
                  <c:v>84.035300000000007</c:v>
                </c:pt>
                <c:pt idx="6">
                  <c:v>84.818399999999997</c:v>
                </c:pt>
                <c:pt idx="7">
                  <c:v>85.405500000000004</c:v>
                </c:pt>
                <c:pt idx="8">
                  <c:v>85.768699999999995</c:v>
                </c:pt>
                <c:pt idx="9">
                  <c:v>86.467699999999994</c:v>
                </c:pt>
                <c:pt idx="10">
                  <c:v>87.000900000000001</c:v>
                </c:pt>
                <c:pt idx="11">
                  <c:v>87.662499999999994</c:v>
                </c:pt>
                <c:pt idx="12">
                  <c:v>88.478700000000003</c:v>
                </c:pt>
                <c:pt idx="13">
                  <c:v>88.939599999999999</c:v>
                </c:pt>
                <c:pt idx="14">
                  <c:v>89.5261</c:v>
                </c:pt>
                <c:pt idx="15">
                  <c:v>90.299899999999994</c:v>
                </c:pt>
                <c:pt idx="16">
                  <c:v>90.8446</c:v>
                </c:pt>
                <c:pt idx="17">
                  <c:v>91.732299999999995</c:v>
                </c:pt>
                <c:pt idx="18">
                  <c:v>92.594800000000006</c:v>
                </c:pt>
                <c:pt idx="19">
                  <c:v>93.228499999999997</c:v>
                </c:pt>
                <c:pt idx="20">
                  <c:v>94.138499999999993</c:v>
                </c:pt>
                <c:pt idx="21">
                  <c:v>94.969099999999997</c:v>
                </c:pt>
                <c:pt idx="22">
                  <c:v>95.887200000000007</c:v>
                </c:pt>
                <c:pt idx="23">
                  <c:v>96.859499999999997</c:v>
                </c:pt>
                <c:pt idx="24">
                  <c:v>97.968599999999995</c:v>
                </c:pt>
                <c:pt idx="25">
                  <c:v>98.918000000000006</c:v>
                </c:pt>
                <c:pt idx="26">
                  <c:v>99.837100000000007</c:v>
                </c:pt>
                <c:pt idx="27">
                  <c:v>100.797</c:v>
                </c:pt>
                <c:pt idx="28">
                  <c:v>101.7191</c:v>
                </c:pt>
                <c:pt idx="29">
                  <c:v>102.631</c:v>
                </c:pt>
                <c:pt idx="30">
                  <c:v>103.4177</c:v>
                </c:pt>
                <c:pt idx="31">
                  <c:v>104.0825</c:v>
                </c:pt>
                <c:pt idx="32">
                  <c:v>104.30710000000001</c:v>
                </c:pt>
                <c:pt idx="33">
                  <c:v>104.4211</c:v>
                </c:pt>
                <c:pt idx="34">
                  <c:v>104.2289</c:v>
                </c:pt>
                <c:pt idx="35">
                  <c:v>102.5466</c:v>
                </c:pt>
                <c:pt idx="36">
                  <c:v>99.874600000000001</c:v>
                </c:pt>
                <c:pt idx="37">
                  <c:v>99.863799999999998</c:v>
                </c:pt>
                <c:pt idx="38">
                  <c:v>100.0748</c:v>
                </c:pt>
                <c:pt idx="39">
                  <c:v>100.0544</c:v>
                </c:pt>
                <c:pt idx="40">
                  <c:v>100.02630000000001</c:v>
                </c:pt>
                <c:pt idx="41">
                  <c:v>100.176</c:v>
                </c:pt>
                <c:pt idx="42">
                  <c:v>100.1249</c:v>
                </c:pt>
                <c:pt idx="43">
                  <c:v>100.1921</c:v>
                </c:pt>
                <c:pt idx="44">
                  <c:v>100.036</c:v>
                </c:pt>
                <c:pt idx="45">
                  <c:v>99.718800000000002</c:v>
                </c:pt>
                <c:pt idx="46">
                  <c:v>99.072599999999994</c:v>
                </c:pt>
                <c:pt idx="47">
                  <c:v>98.430199999999999</c:v>
                </c:pt>
                <c:pt idx="48">
                  <c:v>97.507400000000004</c:v>
                </c:pt>
                <c:pt idx="49">
                  <c:v>96.570400000000006</c:v>
                </c:pt>
                <c:pt idx="50">
                  <c:v>96.078000000000003</c:v>
                </c:pt>
                <c:pt idx="51">
                  <c:v>95.345399999999998</c:v>
                </c:pt>
                <c:pt idx="52">
                  <c:v>95.040700000000001</c:v>
                </c:pt>
                <c:pt idx="53">
                  <c:v>94.957499999999996</c:v>
                </c:pt>
                <c:pt idx="54">
                  <c:v>94.905500000000004</c:v>
                </c:pt>
                <c:pt idx="55">
                  <c:v>95.063699999999997</c:v>
                </c:pt>
                <c:pt idx="56">
                  <c:v>95.412899999999993</c:v>
                </c:pt>
                <c:pt idx="57">
                  <c:v>95.855099999999993</c:v>
                </c:pt>
                <c:pt idx="58">
                  <c:v>96.564599999999999</c:v>
                </c:pt>
                <c:pt idx="59">
                  <c:v>97.3934</c:v>
                </c:pt>
                <c:pt idx="60">
                  <c:v>98.510900000000007</c:v>
                </c:pt>
                <c:pt idx="61">
                  <c:v>99.567899999999995</c:v>
                </c:pt>
                <c:pt idx="62">
                  <c:v>100.4739</c:v>
                </c:pt>
                <c:pt idx="63">
                  <c:v>101.4473</c:v>
                </c:pt>
                <c:pt idx="64">
                  <c:v>102.1349</c:v>
                </c:pt>
                <c:pt idx="65">
                  <c:v>102.5635</c:v>
                </c:pt>
                <c:pt idx="66">
                  <c:v>103.4731</c:v>
                </c:pt>
                <c:pt idx="67">
                  <c:v>103.9537</c:v>
                </c:pt>
                <c:pt idx="68">
                  <c:v>104.7791</c:v>
                </c:pt>
                <c:pt idx="69">
                  <c:v>105.9041</c:v>
                </c:pt>
                <c:pt idx="70">
                  <c:v>106.5154</c:v>
                </c:pt>
                <c:pt idx="71">
                  <c:v>107.182</c:v>
                </c:pt>
                <c:pt idx="72">
                  <c:v>107.5866</c:v>
                </c:pt>
                <c:pt idx="73">
                  <c:v>108.2174</c:v>
                </c:pt>
                <c:pt idx="74">
                  <c:v>108.7777</c:v>
                </c:pt>
                <c:pt idx="75">
                  <c:v>109.5116</c:v>
                </c:pt>
                <c:pt idx="76">
                  <c:v>110.17019999999999</c:v>
                </c:pt>
                <c:pt idx="77">
                  <c:v>110.57299999999999</c:v>
                </c:pt>
                <c:pt idx="78">
                  <c:v>110.9922</c:v>
                </c:pt>
                <c:pt idx="79">
                  <c:v>111.41</c:v>
                </c:pt>
                <c:pt idx="80">
                  <c:v>105.4037</c:v>
                </c:pt>
                <c:pt idx="81">
                  <c:v>86.797700000000006</c:v>
                </c:pt>
                <c:pt idx="82">
                  <c:v>101.3784</c:v>
                </c:pt>
                <c:pt idx="83">
                  <c:v>101.6041</c:v>
                </c:pt>
                <c:pt idx="84">
                  <c:v>100.962</c:v>
                </c:pt>
                <c:pt idx="85">
                  <c:v>102.02970000000001</c:v>
                </c:pt>
                <c:pt idx="86">
                  <c:v>104.0825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4-453F-992E-B880A34C198D}"/>
            </c:ext>
          </c:extLst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Balears, Illes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Hoja2!$B$6:$B$92</c:f>
              <c:numCache>
                <c:formatCode>General</c:formatCode>
                <c:ptCount val="87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</c:numCache>
            </c:numRef>
          </c:cat>
          <c:val>
            <c:numRef>
              <c:f>Hoja2!$C$6:$C$92</c:f>
              <c:numCache>
                <c:formatCode>0.00</c:formatCode>
                <c:ptCount val="87"/>
                <c:pt idx="0">
                  <c:v>81.962914272940083</c:v>
                </c:pt>
                <c:pt idx="1">
                  <c:v>82.918636118885971</c:v>
                </c:pt>
                <c:pt idx="2">
                  <c:v>83.875197331526934</c:v>
                </c:pt>
                <c:pt idx="3">
                  <c:v>84.718826186657537</c:v>
                </c:pt>
                <c:pt idx="4">
                  <c:v>84.909788803904249</c:v>
                </c:pt>
                <c:pt idx="5">
                  <c:v>85.141009003731185</c:v>
                </c:pt>
                <c:pt idx="6">
                  <c:v>85.561176651260453</c:v>
                </c:pt>
                <c:pt idx="7">
                  <c:v>85.958755717762585</c:v>
                </c:pt>
                <c:pt idx="8">
                  <c:v>85.511985591713824</c:v>
                </c:pt>
                <c:pt idx="9">
                  <c:v>86.182262438057947</c:v>
                </c:pt>
                <c:pt idx="10">
                  <c:v>85.789825439713823</c:v>
                </c:pt>
                <c:pt idx="11">
                  <c:v>85.974053555189229</c:v>
                </c:pt>
                <c:pt idx="12">
                  <c:v>86.491060536196571</c:v>
                </c:pt>
                <c:pt idx="13">
                  <c:v>86.808189209714527</c:v>
                </c:pt>
                <c:pt idx="14">
                  <c:v>87.20131305750634</c:v>
                </c:pt>
                <c:pt idx="15">
                  <c:v>86.9371487054201</c:v>
                </c:pt>
                <c:pt idx="16">
                  <c:v>87.285588053745272</c:v>
                </c:pt>
                <c:pt idx="17">
                  <c:v>88.176431708821852</c:v>
                </c:pt>
                <c:pt idx="18">
                  <c:v>89.393367691435614</c:v>
                </c:pt>
                <c:pt idx="19">
                  <c:v>89.662293768146924</c:v>
                </c:pt>
                <c:pt idx="20">
                  <c:v>90.877427481436726</c:v>
                </c:pt>
                <c:pt idx="21">
                  <c:v>91.385836517178561</c:v>
                </c:pt>
                <c:pt idx="22">
                  <c:v>92.182424680370431</c:v>
                </c:pt>
                <c:pt idx="23">
                  <c:v>93.2286078495342</c:v>
                </c:pt>
                <c:pt idx="24">
                  <c:v>93.881390597871544</c:v>
                </c:pt>
                <c:pt idx="25">
                  <c:v>94.61201680671472</c:v>
                </c:pt>
                <c:pt idx="26">
                  <c:v>95.530095793317628</c:v>
                </c:pt>
                <c:pt idx="27">
                  <c:v>96.341167234510209</c:v>
                </c:pt>
                <c:pt idx="28">
                  <c:v>97.607381509774683</c:v>
                </c:pt>
                <c:pt idx="29">
                  <c:v>98.356152062279307</c:v>
                </c:pt>
                <c:pt idx="30">
                  <c:v>98.719578355230411</c:v>
                </c:pt>
                <c:pt idx="31">
                  <c:v>99.631574330781419</c:v>
                </c:pt>
                <c:pt idx="32">
                  <c:v>100.7194847762518</c:v>
                </c:pt>
                <c:pt idx="33">
                  <c:v>100.7591809719012</c:v>
                </c:pt>
                <c:pt idx="34">
                  <c:v>100.2477787836776</c:v>
                </c:pt>
                <c:pt idx="35">
                  <c:v>98.702481184728853</c:v>
                </c:pt>
                <c:pt idx="36">
                  <c:v>96.662570175533105</c:v>
                </c:pt>
                <c:pt idx="37">
                  <c:v>96.052363916155016</c:v>
                </c:pt>
                <c:pt idx="38">
                  <c:v>95.845910334182463</c:v>
                </c:pt>
                <c:pt idx="39">
                  <c:v>96.224591719331158</c:v>
                </c:pt>
                <c:pt idx="40">
                  <c:v>96.322508593225507</c:v>
                </c:pt>
                <c:pt idx="41">
                  <c:v>95.885037542181777</c:v>
                </c:pt>
                <c:pt idx="42">
                  <c:v>95.59655780482143</c:v>
                </c:pt>
                <c:pt idx="43">
                  <c:v>96.087227445265313</c:v>
                </c:pt>
                <c:pt idx="44">
                  <c:v>95.704331921414052</c:v>
                </c:pt>
                <c:pt idx="45">
                  <c:v>96.24163420676436</c:v>
                </c:pt>
                <c:pt idx="46">
                  <c:v>95.957162698022259</c:v>
                </c:pt>
                <c:pt idx="47">
                  <c:v>95.495390061608802</c:v>
                </c:pt>
                <c:pt idx="48">
                  <c:v>95.597237431498769</c:v>
                </c:pt>
                <c:pt idx="49">
                  <c:v>94.997839931272409</c:v>
                </c:pt>
                <c:pt idx="50">
                  <c:v>94.033813301697975</c:v>
                </c:pt>
                <c:pt idx="51">
                  <c:v>93.426729463400719</c:v>
                </c:pt>
                <c:pt idx="52">
                  <c:v>93.161122126151596</c:v>
                </c:pt>
                <c:pt idx="53">
                  <c:v>93.125092198262109</c:v>
                </c:pt>
                <c:pt idx="54">
                  <c:v>93.061519630489471</c:v>
                </c:pt>
                <c:pt idx="55">
                  <c:v>93.439048421887236</c:v>
                </c:pt>
                <c:pt idx="56">
                  <c:v>94.459860400762082</c:v>
                </c:pt>
                <c:pt idx="57">
                  <c:v>95.401890869556254</c:v>
                </c:pt>
                <c:pt idx="58">
                  <c:v>96.667056610434528</c:v>
                </c:pt>
                <c:pt idx="59">
                  <c:v>97.790632169601182</c:v>
                </c:pt>
                <c:pt idx="60">
                  <c:v>98.441719647264605</c:v>
                </c:pt>
                <c:pt idx="61">
                  <c:v>99.373927668608118</c:v>
                </c:pt>
                <c:pt idx="62">
                  <c:v>100.38124667627966</c:v>
                </c:pt>
                <c:pt idx="63">
                  <c:v>101.80310600784971</c:v>
                </c:pt>
                <c:pt idx="64">
                  <c:v>103.15608777554336</c:v>
                </c:pt>
                <c:pt idx="65">
                  <c:v>103.87533613705055</c:v>
                </c:pt>
                <c:pt idx="66">
                  <c:v>105.1978540664648</c:v>
                </c:pt>
                <c:pt idx="67">
                  <c:v>105.51199776694811</c:v>
                </c:pt>
                <c:pt idx="68">
                  <c:v>106.0976858210458</c:v>
                </c:pt>
                <c:pt idx="69">
                  <c:v>107.41100902470789</c:v>
                </c:pt>
                <c:pt idx="70">
                  <c:v>108.16687789447914</c:v>
                </c:pt>
                <c:pt idx="71">
                  <c:v>109.22668011669434</c:v>
                </c:pt>
                <c:pt idx="72">
                  <c:v>109.3644689947683</c:v>
                </c:pt>
                <c:pt idx="73">
                  <c:v>110.32130952431591</c:v>
                </c:pt>
                <c:pt idx="74">
                  <c:v>111.16818950310123</c:v>
                </c:pt>
                <c:pt idx="75">
                  <c:v>111.78608401980875</c:v>
                </c:pt>
                <c:pt idx="76">
                  <c:v>112.08526270853967</c:v>
                </c:pt>
                <c:pt idx="77">
                  <c:v>112.76999586495494</c:v>
                </c:pt>
                <c:pt idx="78">
                  <c:v>113.12128986655472</c:v>
                </c:pt>
                <c:pt idx="79">
                  <c:v>113.07347300811551</c:v>
                </c:pt>
                <c:pt idx="80">
                  <c:v>105.67927887337045</c:v>
                </c:pt>
                <c:pt idx="81">
                  <c:v>74.935818592968673</c:v>
                </c:pt>
                <c:pt idx="82">
                  <c:v>88.633591010514237</c:v>
                </c:pt>
                <c:pt idx="83">
                  <c:v>89.438279964173091</c:v>
                </c:pt>
                <c:pt idx="84">
                  <c:v>90.193734953668624</c:v>
                </c:pt>
                <c:pt idx="85">
                  <c:v>92.244902451563988</c:v>
                </c:pt>
                <c:pt idx="86">
                  <c:v>99.001837678325444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4-453F-992E-B880A34C1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224"/>
        <c:axId val="967151616"/>
      </c:lineChart>
      <c:catAx>
        <c:axId val="96715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1616"/>
        <c:crosses val="autoZero"/>
        <c:auto val="1"/>
        <c:lblAlgn val="ctr"/>
        <c:lblOffset val="100"/>
        <c:noMultiLvlLbl val="0"/>
      </c:catAx>
      <c:valAx>
        <c:axId val="967151616"/>
        <c:scaling>
          <c:orientation val="minMax"/>
          <c:min val="70"/>
        </c:scaling>
        <c:delete val="0"/>
        <c:axPos val="l"/>
        <c:numFmt formatCode="#,##0.0" sourceLinked="0"/>
        <c:majorTickMark val="in"/>
        <c:minorTickMark val="none"/>
        <c:tickLblPos val="nextTo"/>
        <c:crossAx val="967151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Hoja2!$B$6:$B$92</c:f>
              <c:numCache>
                <c:formatCode>General</c:formatCode>
                <c:ptCount val="87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</c:numCache>
            </c:numRef>
          </c:cat>
          <c:val>
            <c:numRef>
              <c:f>Hoja2!$G$6:$G$92</c:f>
              <c:numCache>
                <c:formatCode>0.0</c:formatCode>
                <c:ptCount val="87"/>
                <c:pt idx="1">
                  <c:v>1.2524364762415363</c:v>
                </c:pt>
                <c:pt idx="2">
                  <c:v>1.0792025555437457</c:v>
                </c:pt>
                <c:pt idx="3">
                  <c:v>1.0305934480205226</c:v>
                </c:pt>
                <c:pt idx="4">
                  <c:v>1.0615137656358797</c:v>
                </c:pt>
                <c:pt idx="5">
                  <c:v>0.73916280162602543</c:v>
                </c:pt>
                <c:pt idx="6">
                  <c:v>0.93187029736312432</c:v>
                </c:pt>
                <c:pt idx="7">
                  <c:v>0.6921847146373894</c:v>
                </c:pt>
                <c:pt idx="8">
                  <c:v>0.42526535176306002</c:v>
                </c:pt>
                <c:pt idx="9">
                  <c:v>0.81498262186554538</c:v>
                </c:pt>
                <c:pt idx="10">
                  <c:v>0.61664644717045469</c:v>
                </c:pt>
                <c:pt idx="11">
                  <c:v>0.76045190337110657</c:v>
                </c:pt>
                <c:pt idx="12">
                  <c:v>0.93107086838728481</c:v>
                </c:pt>
                <c:pt idx="13">
                  <c:v>0.52091633353563704</c:v>
                </c:pt>
                <c:pt idx="14">
                  <c:v>0.65943629159563866</c:v>
                </c:pt>
                <c:pt idx="15">
                  <c:v>0.8643289498816431</c:v>
                </c:pt>
                <c:pt idx="16">
                  <c:v>0.60321218517407349</c:v>
                </c:pt>
                <c:pt idx="17">
                  <c:v>0.97716319957377173</c:v>
                </c:pt>
                <c:pt idx="18">
                  <c:v>0.94023588201757047</c:v>
                </c:pt>
                <c:pt idx="19">
                  <c:v>0.68437968438830321</c:v>
                </c:pt>
                <c:pt idx="20">
                  <c:v>0.97609636538182887</c:v>
                </c:pt>
                <c:pt idx="21">
                  <c:v>0.88231701163712373</c:v>
                </c:pt>
                <c:pt idx="22">
                  <c:v>0.96673549607189102</c:v>
                </c:pt>
                <c:pt idx="23">
                  <c:v>1.0140039546467028</c:v>
                </c:pt>
                <c:pt idx="24">
                  <c:v>1.1450606290554832</c:v>
                </c:pt>
                <c:pt idx="25">
                  <c:v>0.96908601327365673</c:v>
                </c:pt>
                <c:pt idx="26">
                  <c:v>0.92915344022321822</c:v>
                </c:pt>
                <c:pt idx="27">
                  <c:v>0.96146622848618524</c:v>
                </c:pt>
                <c:pt idx="28">
                  <c:v>0.91480897248925608</c:v>
                </c:pt>
                <c:pt idx="29">
                  <c:v>0.89648846676779748</c:v>
                </c:pt>
                <c:pt idx="30">
                  <c:v>0.76653252915785952</c:v>
                </c:pt>
                <c:pt idx="31">
                  <c:v>0.64282999912006478</c:v>
                </c:pt>
                <c:pt idx="32">
                  <c:v>0.2157903586097687</c:v>
                </c:pt>
                <c:pt idx="33">
                  <c:v>0.10929265601284932</c:v>
                </c:pt>
                <c:pt idx="34">
                  <c:v>-0.1840624165039384</c:v>
                </c:pt>
                <c:pt idx="35">
                  <c:v>-1.6140437057284518</c:v>
                </c:pt>
                <c:pt idx="36">
                  <c:v>-2.6056446532600752</c:v>
                </c:pt>
                <c:pt idx="37">
                  <c:v>-1.0813560204503414E-2</c:v>
                </c:pt>
                <c:pt idx="38">
                  <c:v>0.21128777394812115</c:v>
                </c:pt>
                <c:pt idx="39">
                  <c:v>-2.0384752205349077E-2</c:v>
                </c:pt>
                <c:pt idx="40">
                  <c:v>-2.8084721911270094E-2</c:v>
                </c:pt>
                <c:pt idx="41">
                  <c:v>0.14966063925188067</c:v>
                </c:pt>
                <c:pt idx="42">
                  <c:v>-5.1010222009273409E-2</c:v>
                </c:pt>
                <c:pt idx="43">
                  <c:v>6.7116171901293598E-2</c:v>
                </c:pt>
                <c:pt idx="44">
                  <c:v>-0.15580070684214631</c:v>
                </c:pt>
                <c:pt idx="45">
                  <c:v>-0.31708584909432291</c:v>
                </c:pt>
                <c:pt idx="46">
                  <c:v>-0.64802223853476226</c:v>
                </c:pt>
                <c:pt idx="47">
                  <c:v>-0.64841338573934371</c:v>
                </c:pt>
                <c:pt idx="48">
                  <c:v>-0.93751714412853016</c:v>
                </c:pt>
                <c:pt idx="49">
                  <c:v>-0.96095270717914127</c:v>
                </c:pt>
                <c:pt idx="50">
                  <c:v>-0.5098870875547834</c:v>
                </c:pt>
                <c:pt idx="51">
                  <c:v>-0.76250546431024802</c:v>
                </c:pt>
                <c:pt idx="52">
                  <c:v>-0.31957493492081879</c:v>
                </c:pt>
                <c:pt idx="53">
                  <c:v>-8.7541442771366107E-2</c:v>
                </c:pt>
                <c:pt idx="54">
                  <c:v>-5.4761340599729369E-2</c:v>
                </c:pt>
                <c:pt idx="55">
                  <c:v>0.16669213059306021</c:v>
                </c:pt>
                <c:pt idx="56">
                  <c:v>0.36733264116586284</c:v>
                </c:pt>
                <c:pt idx="57">
                  <c:v>0.46345934354787843</c:v>
                </c:pt>
                <c:pt idx="58">
                  <c:v>0.74017970874789007</c:v>
                </c:pt>
                <c:pt idx="59">
                  <c:v>0.85828554149243175</c:v>
                </c:pt>
                <c:pt idx="60">
                  <c:v>1.1474083459454221</c:v>
                </c:pt>
                <c:pt idx="61">
                  <c:v>1.0729777110959127</c:v>
                </c:pt>
                <c:pt idx="62">
                  <c:v>0.90993181537424306</c:v>
                </c:pt>
                <c:pt idx="63">
                  <c:v>0.96880881502559024</c:v>
                </c:pt>
                <c:pt idx="64">
                  <c:v>0.67779034040333919</c:v>
                </c:pt>
                <c:pt idx="65">
                  <c:v>0.4196410825290986</c:v>
                </c:pt>
                <c:pt idx="66">
                  <c:v>0.88686521033309873</c:v>
                </c:pt>
                <c:pt idx="67">
                  <c:v>0.4644685430319484</c:v>
                </c:pt>
                <c:pt idx="68">
                  <c:v>0.79400733211034691</c:v>
                </c:pt>
                <c:pt idx="69">
                  <c:v>1.0736874052172718</c:v>
                </c:pt>
                <c:pt idx="70">
                  <c:v>0.57722033424578711</c:v>
                </c:pt>
                <c:pt idx="71">
                  <c:v>0.62582499807539715</c:v>
                </c:pt>
                <c:pt idx="72">
                  <c:v>0.37748875744061383</c:v>
                </c:pt>
                <c:pt idx="73">
                  <c:v>0.58631837050338032</c:v>
                </c:pt>
                <c:pt idx="74">
                  <c:v>0.51775407651635241</c:v>
                </c:pt>
                <c:pt idx="75">
                  <c:v>0.67467872551083552</c:v>
                </c:pt>
                <c:pt idx="76">
                  <c:v>0.60139747752749884</c:v>
                </c:pt>
                <c:pt idx="77">
                  <c:v>0.36561611034562347</c:v>
                </c:pt>
                <c:pt idx="78">
                  <c:v>0.37911605907410273</c:v>
                </c:pt>
                <c:pt idx="79">
                  <c:v>0.37642284773165002</c:v>
                </c:pt>
                <c:pt idx="80">
                  <c:v>-5.3911677587290203</c:v>
                </c:pt>
                <c:pt idx="81">
                  <c:v>-17.652131756285595</c:v>
                </c:pt>
                <c:pt idx="82">
                  <c:v>16.798486595842977</c:v>
                </c:pt>
                <c:pt idx="83">
                  <c:v>0.22263125083845647</c:v>
                </c:pt>
                <c:pt idx="84">
                  <c:v>-0.63196268654512888</c:v>
                </c:pt>
                <c:pt idx="85">
                  <c:v>1.0575265941641376</c:v>
                </c:pt>
                <c:pt idx="86">
                  <c:v>2.011963183269172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A-4BAB-8524-DA2B967C2913}"/>
            </c:ext>
          </c:extLst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Balears, Illes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Hoja2!$B$6:$B$92</c:f>
              <c:numCache>
                <c:formatCode>General</c:formatCode>
                <c:ptCount val="87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</c:numCache>
            </c:numRef>
          </c:cat>
          <c:val>
            <c:numRef>
              <c:f>Hoja2!$F$6:$F$92</c:f>
              <c:numCache>
                <c:formatCode>0.0</c:formatCode>
                <c:ptCount val="87"/>
                <c:pt idx="1">
                  <c:v>1.1660418061311129</c:v>
                </c:pt>
                <c:pt idx="2">
                  <c:v>1.1536142626242363</c:v>
                </c:pt>
                <c:pt idx="3">
                  <c:v>1.005814450481779</c:v>
                </c:pt>
                <c:pt idx="4">
                  <c:v>0.22540753436075534</c:v>
                </c:pt>
                <c:pt idx="5">
                  <c:v>0.272312772277572</c:v>
                </c:pt>
                <c:pt idx="6">
                  <c:v>0.49349620405703121</c:v>
                </c:pt>
                <c:pt idx="7">
                  <c:v>0.46467227551418855</c:v>
                </c:pt>
                <c:pt idx="8">
                  <c:v>-0.51974941042154388</c:v>
                </c:pt>
                <c:pt idx="9">
                  <c:v>0.78383964739683343</c:v>
                </c:pt>
                <c:pt idx="10">
                  <c:v>-0.45535703895703827</c:v>
                </c:pt>
                <c:pt idx="11">
                  <c:v>0.21474354858650457</c:v>
                </c:pt>
                <c:pt idx="12">
                  <c:v>0.60135233786022813</c:v>
                </c:pt>
                <c:pt idx="13">
                  <c:v>0.36666063700911966</c:v>
                </c:pt>
                <c:pt idx="14">
                  <c:v>0.4528649328718215</c:v>
                </c:pt>
                <c:pt idx="15">
                  <c:v>-0.3029362091279908</c:v>
                </c:pt>
                <c:pt idx="16">
                  <c:v>0.40079454354529087</c:v>
                </c:pt>
                <c:pt idx="17">
                  <c:v>1.0206079548069846</c:v>
                </c:pt>
                <c:pt idx="18">
                  <c:v>1.3801147982857254</c:v>
                </c:pt>
                <c:pt idx="19">
                  <c:v>0.30083448432056681</c:v>
                </c:pt>
                <c:pt idx="20">
                  <c:v>1.3552338025524469</c:v>
                </c:pt>
                <c:pt idx="21">
                  <c:v>0.55944479265293001</c:v>
                </c:pt>
                <c:pt idx="22">
                  <c:v>0.87167573614335137</c:v>
                </c:pt>
                <c:pt idx="23">
                  <c:v>1.1349052412010785</c:v>
                </c:pt>
                <c:pt idx="24">
                  <c:v>0.70019574827384634</c:v>
                </c:pt>
                <c:pt idx="25">
                  <c:v>0.77824391414558214</c:v>
                </c:pt>
                <c:pt idx="26">
                  <c:v>0.9703619239810557</c:v>
                </c:pt>
                <c:pt idx="27">
                  <c:v>0.84902190713527226</c:v>
                </c:pt>
                <c:pt idx="28">
                  <c:v>1.3143024021935457</c:v>
                </c:pt>
                <c:pt idx="29">
                  <c:v>0.76712492531072485</c:v>
                </c:pt>
                <c:pt idx="30">
                  <c:v>0.3695003162801358</c:v>
                </c:pt>
                <c:pt idx="31">
                  <c:v>0.92382482861637083</c:v>
                </c:pt>
                <c:pt idx="32">
                  <c:v>1.0919334084378507</c:v>
                </c:pt>
                <c:pt idx="33">
                  <c:v>3.9412627792501098E-2</c:v>
                </c:pt>
                <c:pt idx="34">
                  <c:v>-0.507548972997518</c:v>
                </c:pt>
                <c:pt idx="35">
                  <c:v>-1.541478143154984</c:v>
                </c:pt>
                <c:pt idx="36">
                  <c:v>-2.0667271832588541</c:v>
                </c:pt>
                <c:pt idx="37">
                  <c:v>-0.63127460636520638</c:v>
                </c:pt>
                <c:pt idx="38">
                  <c:v>-0.21493857470573641</c:v>
                </c:pt>
                <c:pt idx="39">
                  <c:v>0.39509394175334389</c:v>
                </c:pt>
                <c:pt idx="40">
                  <c:v>0.10175867950674711</c:v>
                </c:pt>
                <c:pt idx="41">
                  <c:v>-0.45417323264616005</c:v>
                </c:pt>
                <c:pt idx="42">
                  <c:v>-0.30086001398648143</c:v>
                </c:pt>
                <c:pt idx="43">
                  <c:v>0.51327124293081283</c:v>
                </c:pt>
                <c:pt idx="44">
                  <c:v>-0.39848743067268932</c:v>
                </c:pt>
                <c:pt idx="45">
                  <c:v>0.56141898131789603</c:v>
                </c:pt>
                <c:pt idx="46">
                  <c:v>-0.29558050534651548</c:v>
                </c:pt>
                <c:pt idx="47">
                  <c:v>-0.48122789735526306</c:v>
                </c:pt>
                <c:pt idx="48">
                  <c:v>0.10665160886222935</c:v>
                </c:pt>
                <c:pt idx="49">
                  <c:v>-0.6270029514774067</c:v>
                </c:pt>
                <c:pt idx="50">
                  <c:v>-1.014787947043716</c:v>
                </c:pt>
                <c:pt idx="51">
                  <c:v>-0.64560163730623676</c:v>
                </c:pt>
                <c:pt idx="52">
                  <c:v>-0.28429480382610173</c:v>
                </c:pt>
                <c:pt idx="53">
                  <c:v>-3.8674853916742524E-2</c:v>
                </c:pt>
                <c:pt idx="54">
                  <c:v>-6.8265777001641492E-2</c:v>
                </c:pt>
                <c:pt idx="55">
                  <c:v>0.40567658135906015</c:v>
                </c:pt>
                <c:pt idx="56">
                  <c:v>1.0924896990236688</c:v>
                </c:pt>
                <c:pt idx="57">
                  <c:v>0.99728124178612987</c:v>
                </c:pt>
                <c:pt idx="58">
                  <c:v>1.3261432549677155</c:v>
                </c:pt>
                <c:pt idx="59">
                  <c:v>1.1623148553023821</c:v>
                </c:pt>
                <c:pt idx="60">
                  <c:v>0.66579739103662661</c:v>
                </c:pt>
                <c:pt idx="61">
                  <c:v>0.94696438124384219</c:v>
                </c:pt>
                <c:pt idx="62">
                  <c:v>1.0136652855573303</c:v>
                </c:pt>
                <c:pt idx="63">
                  <c:v>1.4164591282228356</c:v>
                </c:pt>
                <c:pt idx="64">
                  <c:v>1.3290181613803798</c:v>
                </c:pt>
                <c:pt idx="65">
                  <c:v>0.69724276774842942</c:v>
                </c:pt>
                <c:pt idx="66">
                  <c:v>1.2731780022057881</c:v>
                </c:pt>
                <c:pt idx="67">
                  <c:v>0.29862177633854792</c:v>
                </c:pt>
                <c:pt idx="68">
                  <c:v>0.5550914270350038</c:v>
                </c:pt>
                <c:pt idx="69">
                  <c:v>1.2378434020486218</c:v>
                </c:pt>
                <c:pt idx="70">
                  <c:v>0.70371638497257472</c:v>
                </c:pt>
                <c:pt idx="71">
                  <c:v>0.97978442462680615</c:v>
                </c:pt>
                <c:pt idx="72">
                  <c:v>0.1261494700074639</c:v>
                </c:pt>
                <c:pt idx="73">
                  <c:v>0.87490986637843715</c:v>
                </c:pt>
                <c:pt idx="74">
                  <c:v>0.76764859158842125</c:v>
                </c:pt>
                <c:pt idx="75">
                  <c:v>0.55581953746786095</c:v>
                </c:pt>
                <c:pt idx="76">
                  <c:v>0.26763500247302119</c:v>
                </c:pt>
                <c:pt idx="77">
                  <c:v>0.61090382434647594</c:v>
                </c:pt>
                <c:pt idx="78">
                  <c:v>0.31151371329343203</c:v>
                </c:pt>
                <c:pt idx="79">
                  <c:v>-4.227043246731732E-2</c:v>
                </c:pt>
                <c:pt idx="80">
                  <c:v>-6.5392827672449467</c:v>
                </c:pt>
                <c:pt idx="81">
                  <c:v>-29.091285073245</c:v>
                </c:pt>
                <c:pt idx="82">
                  <c:v>18.279339139468398</c:v>
                </c:pt>
                <c:pt idx="83">
                  <c:v>0.90788260351923888</c:v>
                </c:pt>
                <c:pt idx="84">
                  <c:v>0.84466627689860907</c:v>
                </c:pt>
                <c:pt idx="85">
                  <c:v>2.2741795746112681</c:v>
                </c:pt>
                <c:pt idx="86">
                  <c:v>7.3249957961735612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A-4BAB-8524-DA2B967C2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2400"/>
        <c:axId val="967152792"/>
      </c:lineChart>
      <c:catAx>
        <c:axId val="96715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2792"/>
        <c:crosses val="autoZero"/>
        <c:auto val="1"/>
        <c:lblAlgn val="ctr"/>
        <c:lblOffset val="100"/>
        <c:noMultiLvlLbl val="0"/>
      </c:catAx>
      <c:valAx>
        <c:axId val="96715279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96308839266151"/>
          <c:y val="0.55222745941904661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Hoja2!$B$6:$B$92</c:f>
              <c:numCache>
                <c:formatCode>General</c:formatCode>
                <c:ptCount val="87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</c:numCache>
            </c:numRef>
          </c:cat>
          <c:val>
            <c:numRef>
              <c:f>Hoja2!$J$6:$J$92</c:f>
              <c:numCache>
                <c:formatCode>General</c:formatCode>
                <c:ptCount val="87"/>
                <c:pt idx="4" formatCode="0.0">
                  <c:v>4.4975221850870106</c:v>
                </c:pt>
                <c:pt idx="5" formatCode="0.0">
                  <c:v>3.9677983674014872</c:v>
                </c:pt>
                <c:pt idx="6" formatCode="0.0">
                  <c:v>3.8162557144693077</c:v>
                </c:pt>
                <c:pt idx="7" formatCode="0.0">
                  <c:v>3.4685162189175278</c:v>
                </c:pt>
                <c:pt idx="8" formatCode="0.0">
                  <c:v>2.8171141482665085</c:v>
                </c:pt>
                <c:pt idx="9" formatCode="0.0">
                  <c:v>2.8944979074269739</c:v>
                </c:pt>
                <c:pt idx="10" formatCode="0.0">
                  <c:v>2.5731445063806868</c:v>
                </c:pt>
                <c:pt idx="11" formatCode="0.0">
                  <c:v>2.6426869463910263</c:v>
                </c:pt>
                <c:pt idx="12" formatCode="0.0">
                  <c:v>3.1596608086633005</c:v>
                </c:pt>
                <c:pt idx="13" formatCode="0.0">
                  <c:v>2.8587553502637419</c:v>
                </c:pt>
                <c:pt idx="14" formatCode="0.0">
                  <c:v>2.902498709783452</c:v>
                </c:pt>
                <c:pt idx="15" formatCode="0.0">
                  <c:v>3.0085840581776768</c:v>
                </c:pt>
                <c:pt idx="16" formatCode="0.0">
                  <c:v>2.6739769006551839</c:v>
                </c:pt>
                <c:pt idx="17" formatCode="0.0">
                  <c:v>3.1399961322065684</c:v>
                </c:pt>
                <c:pt idx="18" formatCode="0.0">
                  <c:v>3.4277154930238307</c:v>
                </c:pt>
                <c:pt idx="19" formatCode="0.0">
                  <c:v>3.2431929603465859</c:v>
                </c:pt>
                <c:pt idx="20" formatCode="0.0">
                  <c:v>3.625862186635187</c:v>
                </c:pt>
                <c:pt idx="21" formatCode="0.0">
                  <c:v>3.5285281193211171</c:v>
                </c:pt>
                <c:pt idx="22" formatCode="0.0">
                  <c:v>3.5557072319395866</c:v>
                </c:pt>
                <c:pt idx="23" formatCode="0.0">
                  <c:v>3.8947317612103571</c:v>
                </c:pt>
                <c:pt idx="24" formatCode="0.0">
                  <c:v>4.0685798052868982</c:v>
                </c:pt>
                <c:pt idx="25" formatCode="0.0">
                  <c:v>4.1580893153667864</c:v>
                </c:pt>
                <c:pt idx="26" formatCode="0.0">
                  <c:v>4.1193193669228023</c:v>
                </c:pt>
                <c:pt idx="27" formatCode="0.0">
                  <c:v>4.0651665556811656</c:v>
                </c:pt>
                <c:pt idx="28" formatCode="0.0">
                  <c:v>3.8282674244604964</c:v>
                </c:pt>
                <c:pt idx="29" formatCode="0.0">
                  <c:v>3.753614104611902</c:v>
                </c:pt>
                <c:pt idx="30" formatCode="0.0">
                  <c:v>3.5864423145303581</c:v>
                </c:pt>
                <c:pt idx="31" formatCode="0.0">
                  <c:v>3.2595216127464077</c:v>
                </c:pt>
                <c:pt idx="32" formatCode="0.0">
                  <c:v>2.5442615988541029</c:v>
                </c:pt>
                <c:pt idx="33" formatCode="0.0">
                  <c:v>1.7442098391324157</c:v>
                </c:pt>
                <c:pt idx="34" formatCode="0.0">
                  <c:v>0.78439184008152196</c:v>
                </c:pt>
                <c:pt idx="35" formatCode="0.0">
                  <c:v>-1.4756563303148895</c:v>
                </c:pt>
                <c:pt idx="36" formatCode="0.0">
                  <c:v>-4.2494710331319796</c:v>
                </c:pt>
                <c:pt idx="37" formatCode="0.0">
                  <c:v>-4.3643478185922184</c:v>
                </c:pt>
                <c:pt idx="38" formatCode="0.0">
                  <c:v>-3.9855548700984067</c:v>
                </c:pt>
                <c:pt idx="39" formatCode="0.0">
                  <c:v>-2.4303097323558287</c:v>
                </c:pt>
                <c:pt idx="40" formatCode="0.0">
                  <c:v>0.15189047065020667</c:v>
                </c:pt>
                <c:pt idx="41" formatCode="0.0">
                  <c:v>0.31262579633462018</c:v>
                </c:pt>
                <c:pt idx="42" formatCode="0.0">
                  <c:v>5.006255321020614E-2</c:v>
                </c:pt>
                <c:pt idx="43" formatCode="0.0">
                  <c:v>0.13762513192823178</c:v>
                </c:pt>
                <c:pt idx="44" formatCode="0.0">
                  <c:v>9.6974495707558006E-3</c:v>
                </c:pt>
                <c:pt idx="45" formatCode="0.0">
                  <c:v>-0.45639674173454381</c:v>
                </c:pt>
                <c:pt idx="46" formatCode="0.0">
                  <c:v>-1.0509873168412676</c:v>
                </c:pt>
                <c:pt idx="47" formatCode="0.0">
                  <c:v>-1.7585218794695323</c:v>
                </c:pt>
                <c:pt idx="48" formatCode="0.0">
                  <c:v>-2.5276900315886253</c:v>
                </c:pt>
                <c:pt idx="49" formatCode="0.0">
                  <c:v>-3.1572782664853527</c:v>
                </c:pt>
                <c:pt idx="50" formatCode="0.0">
                  <c:v>-3.0226318881305114</c:v>
                </c:pt>
                <c:pt idx="51" formatCode="0.0">
                  <c:v>-3.1339974926394509</c:v>
                </c:pt>
                <c:pt idx="52" formatCode="0.0">
                  <c:v>-2.5297567159005441</c:v>
                </c:pt>
                <c:pt idx="53" formatCode="0.0">
                  <c:v>-1.670180510798347</c:v>
                </c:pt>
                <c:pt idx="54" formatCode="0.0">
                  <c:v>-1.220362622036264</c:v>
                </c:pt>
                <c:pt idx="55" formatCode="0.0">
                  <c:v>-0.29545211410304528</c:v>
                </c:pt>
                <c:pt idx="56" formatCode="0.0">
                  <c:v>0.39162169470552399</c:v>
                </c:pt>
                <c:pt idx="57" formatCode="0.0">
                  <c:v>0.9452649869678531</c:v>
                </c:pt>
                <c:pt idx="58" formatCode="0.0">
                  <c:v>1.7481600118012031</c:v>
                </c:pt>
                <c:pt idx="59" formatCode="0.0">
                  <c:v>2.4506725490381687</c:v>
                </c:pt>
                <c:pt idx="60" formatCode="0.0">
                  <c:v>3.2469404032368976</c:v>
                </c:pt>
                <c:pt idx="61" formatCode="0.0">
                  <c:v>3.8733463321200423</c:v>
                </c:pt>
                <c:pt idx="62" formatCode="0.0">
                  <c:v>4.0483779770226436</c:v>
                </c:pt>
                <c:pt idx="63" formatCode="0.0">
                  <c:v>4.1623970412779432</c:v>
                </c:pt>
                <c:pt idx="64" formatCode="0.0">
                  <c:v>3.6787807237574688</c:v>
                </c:pt>
                <c:pt idx="65" formatCode="0.0">
                  <c:v>3.0086001612969815</c:v>
                </c:pt>
                <c:pt idx="66" formatCode="0.0">
                  <c:v>2.9850538299001084</c:v>
                </c:pt>
                <c:pt idx="67" formatCode="0.0">
                  <c:v>2.4706423926511567</c:v>
                </c:pt>
                <c:pt idx="68" formatCode="0.0">
                  <c:v>2.5889289557242456</c:v>
                </c:pt>
                <c:pt idx="69" formatCode="0.0">
                  <c:v>3.257104135486788</c:v>
                </c:pt>
                <c:pt idx="70" formatCode="0.0">
                  <c:v>2.940184453737249</c:v>
                </c:pt>
                <c:pt idx="71" formatCode="0.0">
                  <c:v>3.1055171677391025</c:v>
                </c:pt>
                <c:pt idx="72" formatCode="0.0">
                  <c:v>2.679446569019972</c:v>
                </c:pt>
                <c:pt idx="73" formatCode="0.0">
                  <c:v>2.1843346952573173</c:v>
                </c:pt>
                <c:pt idx="74" formatCode="0.0">
                  <c:v>2.123918231542099</c:v>
                </c:pt>
                <c:pt idx="75" formatCode="0.0">
                  <c:v>2.173499281595781</c:v>
                </c:pt>
                <c:pt idx="76" formatCode="0.0">
                  <c:v>2.4014143025246515</c:v>
                </c:pt>
                <c:pt idx="77" formatCode="0.0">
                  <c:v>2.1767294353773003</c:v>
                </c:pt>
                <c:pt idx="78" formatCode="0.0">
                  <c:v>2.0358032942413784</c:v>
                </c:pt>
                <c:pt idx="79" formatCode="0.0">
                  <c:v>1.7335149883665357</c:v>
                </c:pt>
                <c:pt idx="80" formatCode="0.0">
                  <c:v>-4.326487561972292</c:v>
                </c:pt>
                <c:pt idx="81" formatCode="0.0">
                  <c:v>-21.501903719714566</c:v>
                </c:pt>
                <c:pt idx="82" formatCode="0.0">
                  <c:v>-8.6616897403601349</c:v>
                </c:pt>
                <c:pt idx="83" formatCode="0.0">
                  <c:v>-8.8016336056009337</c:v>
                </c:pt>
                <c:pt idx="84" formatCode="0.0">
                  <c:v>-4.2139886929965398</c:v>
                </c:pt>
                <c:pt idx="85" formatCode="0.0">
                  <c:v>17.548852100919721</c:v>
                </c:pt>
                <c:pt idx="86" formatCode="0.0">
                  <c:v>2.6673334753754219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D-48A0-B7C3-82853B414925}"/>
            </c:ext>
          </c:extLst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Balears, Illes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Hoja2!$B$6:$B$92</c:f>
              <c:numCache>
                <c:formatCode>General</c:formatCode>
                <c:ptCount val="87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</c:numCache>
            </c:numRef>
          </c:cat>
          <c:val>
            <c:numRef>
              <c:f>Hoja2!$I$6:$I$92</c:f>
              <c:numCache>
                <c:formatCode>0.0</c:formatCode>
                <c:ptCount val="87"/>
                <c:pt idx="4">
                  <c:v>3.5953754903723212</c:v>
                </c:pt>
                <c:pt idx="5">
                  <c:v>2.68018504508305</c:v>
                </c:pt>
                <c:pt idx="6">
                  <c:v>2.0101047429664787</c:v>
                </c:pt>
                <c:pt idx="7">
                  <c:v>1.4635820477176598</c:v>
                </c:pt>
                <c:pt idx="8">
                  <c:v>0.70921950966138514</c:v>
                </c:pt>
                <c:pt idx="9">
                  <c:v>1.2229752107837166</c:v>
                </c:pt>
                <c:pt idx="10">
                  <c:v>0.26723427306911685</c:v>
                </c:pt>
                <c:pt idx="11">
                  <c:v>1.7796718087526031E-2</c:v>
                </c:pt>
                <c:pt idx="12">
                  <c:v>1.1449563914436967</c:v>
                </c:pt>
                <c:pt idx="13">
                  <c:v>0.72628259452629518</c:v>
                </c:pt>
                <c:pt idx="14">
                  <c:v>1.6452855691895474</c:v>
                </c:pt>
                <c:pt idx="15">
                  <c:v>1.1202160540361605</c:v>
                </c:pt>
                <c:pt idx="16">
                  <c:v>0.91862385849250661</c:v>
                </c:pt>
                <c:pt idx="17">
                  <c:v>1.5761675385278062</c:v>
                </c:pt>
                <c:pt idx="18">
                  <c:v>2.5137862688875856</c:v>
                </c:pt>
                <c:pt idx="19">
                  <c:v>3.1346151827002844</c:v>
                </c:pt>
                <c:pt idx="20">
                  <c:v>4.1150429386805687</c:v>
                </c:pt>
                <c:pt idx="21">
                  <c:v>3.6397535556381699</c:v>
                </c:pt>
                <c:pt idx="22">
                  <c:v>3.1199820086899255</c:v>
                </c:pt>
                <c:pt idx="23">
                  <c:v>3.9774959255550968</c:v>
                </c:pt>
                <c:pt idx="24">
                  <c:v>3.3055107298767039</c:v>
                </c:pt>
                <c:pt idx="25">
                  <c:v>3.5302847930157144</c:v>
                </c:pt>
                <c:pt idx="26">
                  <c:v>3.6315719884292275</c:v>
                </c:pt>
                <c:pt idx="27">
                  <c:v>3.3386311956942416</c:v>
                </c:pt>
                <c:pt idx="28">
                  <c:v>3.968827994743851</c:v>
                </c:pt>
                <c:pt idx="29">
                  <c:v>3.9573569848041279</c:v>
                </c:pt>
                <c:pt idx="30">
                  <c:v>3.3387201545503897</c:v>
                </c:pt>
                <c:pt idx="31">
                  <c:v>3.4153697642689052</c:v>
                </c:pt>
                <c:pt idx="32">
                  <c:v>3.1883892573897787</c:v>
                </c:pt>
                <c:pt idx="33">
                  <c:v>2.4431912587433269</c:v>
                </c:pt>
                <c:pt idx="34">
                  <c:v>1.5480216324953888</c:v>
                </c:pt>
                <c:pt idx="35">
                  <c:v>-0.93252882160421713</c:v>
                </c:pt>
                <c:pt idx="36">
                  <c:v>-4.0279342271568712</c:v>
                </c:pt>
                <c:pt idx="37">
                  <c:v>-4.6713530323939212</c:v>
                </c:pt>
                <c:pt idx="38">
                  <c:v>-4.3909885115697485</c:v>
                </c:pt>
                <c:pt idx="39">
                  <c:v>-2.5104631977388103</c:v>
                </c:pt>
                <c:pt idx="40">
                  <c:v>-0.35180275228567925</c:v>
                </c:pt>
                <c:pt idx="41">
                  <c:v>-0.17420328574037081</c:v>
                </c:pt>
                <c:pt idx="42">
                  <c:v>-0.26015980075897449</c:v>
                </c:pt>
                <c:pt idx="43">
                  <c:v>-0.14275381335626669</c:v>
                </c:pt>
                <c:pt idx="44">
                  <c:v>-0.6417780027117459</c:v>
                </c:pt>
                <c:pt idx="45">
                  <c:v>0.37190021897390846</c:v>
                </c:pt>
                <c:pt idx="46">
                  <c:v>0.37721535323171906</c:v>
                </c:pt>
                <c:pt idx="47">
                  <c:v>-0.61593762187970302</c:v>
                </c:pt>
                <c:pt idx="48">
                  <c:v>-0.11190140275282312</c:v>
                </c:pt>
                <c:pt idx="49">
                  <c:v>-1.2923661217345894</c:v>
                </c:pt>
                <c:pt idx="50">
                  <c:v>-2.0043833542443101</c:v>
                </c:pt>
                <c:pt idx="51">
                  <c:v>-2.1662413199982633</c:v>
                </c:pt>
                <c:pt idx="52">
                  <c:v>-2.5483114060621204</c:v>
                </c:pt>
                <c:pt idx="53">
                  <c:v>-1.9713582270556529</c:v>
                </c:pt>
                <c:pt idx="54">
                  <c:v>-1.0339830291567598</c:v>
                </c:pt>
                <c:pt idx="55">
                  <c:v>1.3185689531547418E-2</c:v>
                </c:pt>
                <c:pt idx="56">
                  <c:v>1.3940775346735768</c:v>
                </c:pt>
                <c:pt idx="57">
                  <c:v>2.4448820586903341</c:v>
                </c:pt>
                <c:pt idx="58">
                  <c:v>3.8743585901683364</c:v>
                </c:pt>
                <c:pt idx="59">
                  <c:v>4.6571361986330162</c:v>
                </c:pt>
                <c:pt idx="60">
                  <c:v>4.2153981909446081</c:v>
                </c:pt>
                <c:pt idx="61">
                  <c:v>4.1634780640594116</c:v>
                </c:pt>
                <c:pt idx="62">
                  <c:v>3.8422500861003961</c:v>
                </c:pt>
                <c:pt idx="63">
                  <c:v>4.1031270063676129</c:v>
                </c:pt>
                <c:pt idx="64">
                  <c:v>4.7889940821546295</c:v>
                </c:pt>
                <c:pt idx="65">
                  <c:v>4.5297680931498663</c:v>
                </c:pt>
                <c:pt idx="66">
                  <c:v>4.7983139776279771</c:v>
                </c:pt>
                <c:pt idx="67">
                  <c:v>3.6432009832906509</c:v>
                </c:pt>
                <c:pt idx="68">
                  <c:v>2.8515990756677878</c:v>
                </c:pt>
                <c:pt idx="69">
                  <c:v>3.4037655319761884</c:v>
                </c:pt>
                <c:pt idx="70">
                  <c:v>2.8223235676827496</c:v>
                </c:pt>
                <c:pt idx="71">
                  <c:v>3.5206255481496251</c:v>
                </c:pt>
                <c:pt idx="72">
                  <c:v>3.0790333912019241</c:v>
                </c:pt>
                <c:pt idx="73">
                  <c:v>2.7094992645852134</c:v>
                </c:pt>
                <c:pt idx="74">
                  <c:v>2.774704851470311</c:v>
                </c:pt>
                <c:pt idx="75">
                  <c:v>2.3432039684626815</c:v>
                </c:pt>
                <c:pt idx="76">
                  <c:v>2.4878223602050609</c:v>
                </c:pt>
                <c:pt idx="77">
                  <c:v>2.2195950639067652</c:v>
                </c:pt>
                <c:pt idx="78">
                  <c:v>1.7568878041312352</c:v>
                </c:pt>
                <c:pt idx="79">
                  <c:v>1.1516540717882551</c:v>
                </c:pt>
                <c:pt idx="80">
                  <c:v>-5.7152775310229558</c:v>
                </c:pt>
                <c:pt idx="81">
                  <c:v>-33.549861363206659</c:v>
                </c:pt>
                <c:pt idx="82">
                  <c:v>-21.64729458524366</c:v>
                </c:pt>
                <c:pt idx="83">
                  <c:v>-20.902509151944127</c:v>
                </c:pt>
                <c:pt idx="84">
                  <c:v>-14.653339883457461</c:v>
                </c:pt>
                <c:pt idx="85">
                  <c:v>23.098545106464542</c:v>
                </c:pt>
                <c:pt idx="86">
                  <c:v>11.697874981259936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D-48A0-B7C3-82853B41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3576"/>
        <c:axId val="967153968"/>
      </c:lineChart>
      <c:catAx>
        <c:axId val="96715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3968"/>
        <c:crosses val="autoZero"/>
        <c:auto val="1"/>
        <c:lblAlgn val="ctr"/>
        <c:lblOffset val="100"/>
        <c:noMultiLvlLbl val="0"/>
      </c:catAx>
      <c:valAx>
        <c:axId val="96715396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3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21145101494298E-2"/>
          <c:y val="0.55983563935070468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D9"/>
  <sheetViews>
    <sheetView showGridLines="0" tabSelected="1" workbookViewId="0">
      <selection activeCell="B5" sqref="B5"/>
    </sheetView>
  </sheetViews>
  <sheetFormatPr baseColWidth="10" defaultColWidth="11.42578125" defaultRowHeight="26.25" x14ac:dyDescent="0.4"/>
  <cols>
    <col min="1" max="1" width="1.5703125" style="12" customWidth="1"/>
    <col min="2" max="2" width="22.7109375" style="12" customWidth="1"/>
    <col min="3" max="16384" width="11.42578125" style="12"/>
  </cols>
  <sheetData>
    <row r="2" spans="2:4" x14ac:dyDescent="0.4">
      <c r="B2" s="11" t="s">
        <v>29</v>
      </c>
    </row>
    <row r="4" spans="2:4" x14ac:dyDescent="0.4">
      <c r="B4" s="12" t="s">
        <v>30</v>
      </c>
      <c r="D4" s="12" t="s">
        <v>31</v>
      </c>
    </row>
    <row r="5" spans="2:4" x14ac:dyDescent="0.4">
      <c r="D5" s="12" t="s">
        <v>32</v>
      </c>
    </row>
    <row r="7" spans="2:4" x14ac:dyDescent="0.4">
      <c r="D7" s="12" t="s">
        <v>34</v>
      </c>
    </row>
    <row r="8" spans="2:4" x14ac:dyDescent="0.4">
      <c r="D8" s="12" t="s">
        <v>35</v>
      </c>
    </row>
    <row r="9" spans="2:4" x14ac:dyDescent="0.4">
      <c r="D9" s="1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2:D45"/>
  <sheetViews>
    <sheetView showGridLines="0" zoomScale="120" zoomScaleNormal="120" workbookViewId="0">
      <selection activeCell="O51" sqref="O51"/>
    </sheetView>
  </sheetViews>
  <sheetFormatPr baseColWidth="10" defaultColWidth="11.42578125" defaultRowHeight="15" x14ac:dyDescent="0.25"/>
  <cols>
    <col min="1" max="1" width="24.42578125" bestFit="1" customWidth="1"/>
  </cols>
  <sheetData>
    <row r="2" spans="1:4" ht="15.75" x14ac:dyDescent="0.25">
      <c r="A2" s="6" t="s">
        <v>2</v>
      </c>
    </row>
    <row r="4" spans="1:4" x14ac:dyDescent="0.25">
      <c r="B4" s="8" t="s">
        <v>0</v>
      </c>
      <c r="C4" s="8"/>
      <c r="D4" s="8" t="s">
        <v>1</v>
      </c>
    </row>
    <row r="5" spans="1:4" ht="15" customHeight="1" x14ac:dyDescent="0.25">
      <c r="A5" s="7" t="s">
        <v>3</v>
      </c>
      <c r="B5" s="22" t="s">
        <v>7</v>
      </c>
      <c r="C5" s="8"/>
      <c r="D5" s="22" t="s">
        <v>21</v>
      </c>
    </row>
    <row r="6" spans="1:4" x14ac:dyDescent="0.25">
      <c r="B6" s="22"/>
      <c r="D6" s="22"/>
    </row>
    <row r="7" spans="1:4" x14ac:dyDescent="0.25">
      <c r="B7" s="22"/>
      <c r="D7" s="22"/>
    </row>
    <row r="21" spans="1:4" ht="15.75" x14ac:dyDescent="0.25">
      <c r="A21" s="6" t="s">
        <v>25</v>
      </c>
    </row>
    <row r="23" spans="1:4" x14ac:dyDescent="0.25">
      <c r="B23" s="8" t="s">
        <v>0</v>
      </c>
      <c r="C23" s="8"/>
      <c r="D23" s="8" t="s">
        <v>1</v>
      </c>
    </row>
    <row r="24" spans="1:4" x14ac:dyDescent="0.25">
      <c r="A24" s="7" t="s">
        <v>3</v>
      </c>
      <c r="B24" s="22" t="s">
        <v>7</v>
      </c>
      <c r="C24" s="8"/>
      <c r="D24" s="22" t="s">
        <v>21</v>
      </c>
    </row>
    <row r="25" spans="1:4" x14ac:dyDescent="0.25">
      <c r="B25" s="22"/>
      <c r="D25" s="22"/>
    </row>
    <row r="26" spans="1:4" x14ac:dyDescent="0.25">
      <c r="B26" s="22"/>
      <c r="D26" s="22"/>
    </row>
    <row r="40" spans="1:4" ht="15.75" x14ac:dyDescent="0.25">
      <c r="A40" s="6" t="s">
        <v>28</v>
      </c>
    </row>
    <row r="42" spans="1:4" x14ac:dyDescent="0.25">
      <c r="B42" s="8" t="s">
        <v>0</v>
      </c>
      <c r="C42" s="8"/>
      <c r="D42" s="8" t="s">
        <v>1</v>
      </c>
    </row>
    <row r="43" spans="1:4" x14ac:dyDescent="0.25">
      <c r="A43" s="7" t="s">
        <v>3</v>
      </c>
      <c r="B43" s="22" t="s">
        <v>7</v>
      </c>
      <c r="C43" s="8"/>
      <c r="D43" s="22" t="s">
        <v>21</v>
      </c>
    </row>
    <row r="44" spans="1:4" x14ac:dyDescent="0.25">
      <c r="B44" s="22"/>
      <c r="D44" s="22"/>
    </row>
    <row r="45" spans="1:4" x14ac:dyDescent="0.25">
      <c r="B45" s="22"/>
      <c r="D45" s="22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"/>
  <dimension ref="A1:BX89"/>
  <sheetViews>
    <sheetView showGridLines="0" zoomScale="85" zoomScaleNormal="85" workbookViewId="0">
      <pane xSplit="1" ySplit="2" topLeftCell="B69" activePane="bottomRight" state="frozen"/>
      <selection activeCell="D43" sqref="D43:D45"/>
      <selection pane="topRight" activeCell="D43" sqref="D43:D45"/>
      <selection pane="bottomLeft" activeCell="D43" sqref="D43:D45"/>
      <selection pane="bottomRight" activeCell="D96" sqref="D96"/>
    </sheetView>
  </sheetViews>
  <sheetFormatPr baseColWidth="10"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3" customFormat="1" ht="54.75" customHeight="1" x14ac:dyDescent="0.25">
      <c r="B2" s="14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 t="s">
        <v>16</v>
      </c>
      <c r="O2" s="15" t="s">
        <v>17</v>
      </c>
      <c r="P2" s="15" t="s">
        <v>18</v>
      </c>
      <c r="Q2" s="15" t="s">
        <v>19</v>
      </c>
      <c r="R2" s="15" t="s">
        <v>20</v>
      </c>
      <c r="S2" s="16" t="s">
        <v>21</v>
      </c>
      <c r="U2" s="14" t="s">
        <v>4</v>
      </c>
      <c r="V2" s="15" t="s">
        <v>5</v>
      </c>
      <c r="W2" s="15" t="s">
        <v>6</v>
      </c>
      <c r="X2" s="15" t="s">
        <v>7</v>
      </c>
      <c r="Y2" s="15" t="s">
        <v>8</v>
      </c>
      <c r="Z2" s="15" t="s">
        <v>9</v>
      </c>
      <c r="AA2" s="15" t="s">
        <v>10</v>
      </c>
      <c r="AB2" s="15" t="s">
        <v>11</v>
      </c>
      <c r="AC2" s="15" t="s">
        <v>12</v>
      </c>
      <c r="AD2" s="15" t="s">
        <v>13</v>
      </c>
      <c r="AE2" s="15" t="s">
        <v>14</v>
      </c>
      <c r="AF2" s="15" t="s">
        <v>15</v>
      </c>
      <c r="AG2" s="15" t="s">
        <v>16</v>
      </c>
      <c r="AH2" s="15" t="s">
        <v>17</v>
      </c>
      <c r="AI2" s="15" t="s">
        <v>18</v>
      </c>
      <c r="AJ2" s="15" t="s">
        <v>19</v>
      </c>
      <c r="AK2" s="15" t="s">
        <v>20</v>
      </c>
      <c r="AL2" s="16" t="s">
        <v>21</v>
      </c>
      <c r="AM2" s="17"/>
      <c r="AN2" s="14" t="s">
        <v>4</v>
      </c>
      <c r="AO2" s="15" t="s">
        <v>5</v>
      </c>
      <c r="AP2" s="15" t="s">
        <v>6</v>
      </c>
      <c r="AQ2" s="15" t="s">
        <v>7</v>
      </c>
      <c r="AR2" s="15" t="s">
        <v>8</v>
      </c>
      <c r="AS2" s="15" t="s">
        <v>9</v>
      </c>
      <c r="AT2" s="15" t="s">
        <v>10</v>
      </c>
      <c r="AU2" s="15" t="s">
        <v>11</v>
      </c>
      <c r="AV2" s="15" t="s">
        <v>12</v>
      </c>
      <c r="AW2" s="15" t="s">
        <v>13</v>
      </c>
      <c r="AX2" s="15" t="s">
        <v>14</v>
      </c>
      <c r="AY2" s="15" t="s">
        <v>15</v>
      </c>
      <c r="AZ2" s="15" t="s">
        <v>16</v>
      </c>
      <c r="BA2" s="15" t="s">
        <v>17</v>
      </c>
      <c r="BB2" s="15" t="s">
        <v>18</v>
      </c>
      <c r="BC2" s="15" t="s">
        <v>19</v>
      </c>
      <c r="BD2" s="15" t="s">
        <v>20</v>
      </c>
      <c r="BE2" s="16" t="s">
        <v>21</v>
      </c>
      <c r="BG2" s="14" t="s">
        <v>4</v>
      </c>
      <c r="BH2" s="15" t="s">
        <v>5</v>
      </c>
      <c r="BI2" s="15" t="s">
        <v>6</v>
      </c>
      <c r="BJ2" s="15" t="s">
        <v>7</v>
      </c>
      <c r="BK2" s="15" t="s">
        <v>8</v>
      </c>
      <c r="BL2" s="15" t="s">
        <v>9</v>
      </c>
      <c r="BM2" s="15" t="s">
        <v>10</v>
      </c>
      <c r="BN2" s="15" t="s">
        <v>11</v>
      </c>
      <c r="BO2" s="15" t="s">
        <v>12</v>
      </c>
      <c r="BP2" s="15" t="s">
        <v>13</v>
      </c>
      <c r="BQ2" s="15" t="s">
        <v>14</v>
      </c>
      <c r="BR2" s="15" t="s">
        <v>15</v>
      </c>
      <c r="BS2" s="15" t="s">
        <v>16</v>
      </c>
      <c r="BT2" s="15" t="s">
        <v>17</v>
      </c>
      <c r="BU2" s="15" t="s">
        <v>18</v>
      </c>
      <c r="BV2" s="15" t="s">
        <v>19</v>
      </c>
      <c r="BW2" s="15" t="s">
        <v>20</v>
      </c>
      <c r="BX2" s="16" t="s">
        <v>21</v>
      </c>
    </row>
    <row r="3" spans="1:76" x14ac:dyDescent="0.25">
      <c r="A3" s="4">
        <v>200001</v>
      </c>
      <c r="B3" s="19">
        <v>81.223882504217656</v>
      </c>
      <c r="C3" s="19">
        <v>82.974144715235369</v>
      </c>
      <c r="D3" s="19">
        <v>88.344539970727894</v>
      </c>
      <c r="E3" s="19">
        <v>81.962914272940083</v>
      </c>
      <c r="F3" s="19">
        <v>84.822448133799938</v>
      </c>
      <c r="G3" s="19">
        <v>86.366322757193643</v>
      </c>
      <c r="H3" s="19">
        <v>87.940768750800714</v>
      </c>
      <c r="I3" s="19">
        <v>75.436350608452869</v>
      </c>
      <c r="J3" s="19">
        <v>79.010503549909529</v>
      </c>
      <c r="K3" s="19">
        <v>82.901392404683264</v>
      </c>
      <c r="L3" s="19">
        <v>79.701120125129421</v>
      </c>
      <c r="M3" s="19">
        <v>78.748875739742431</v>
      </c>
      <c r="N3" s="19">
        <v>74.06772823340674</v>
      </c>
      <c r="O3" s="19">
        <v>74.551767539898819</v>
      </c>
      <c r="P3" s="19">
        <v>78.965205174336944</v>
      </c>
      <c r="Q3" s="19">
        <v>81.209971383671132</v>
      </c>
      <c r="R3" s="19">
        <v>80.88800902009514</v>
      </c>
      <c r="S3" s="19">
        <v>79.828400000000002</v>
      </c>
    </row>
    <row r="4" spans="1:76" x14ac:dyDescent="0.25">
      <c r="A4" s="4">
        <v>200002</v>
      </c>
      <c r="B4" s="19">
        <v>82.202707106600599</v>
      </c>
      <c r="C4" s="19">
        <v>83.804032829862166</v>
      </c>
      <c r="D4" s="19">
        <v>89.129127195139063</v>
      </c>
      <c r="E4" s="19">
        <v>82.918636118885971</v>
      </c>
      <c r="F4" s="19">
        <v>86.138870375101789</v>
      </c>
      <c r="G4" s="19">
        <v>87.705922851874618</v>
      </c>
      <c r="H4" s="19">
        <v>88.618483892124871</v>
      </c>
      <c r="I4" s="19">
        <v>76.288256508781174</v>
      </c>
      <c r="J4" s="19">
        <v>80.481895274375177</v>
      </c>
      <c r="K4" s="19">
        <v>83.711324706384943</v>
      </c>
      <c r="L4" s="19">
        <v>80.451693131848032</v>
      </c>
      <c r="M4" s="19">
        <v>79.556619199902883</v>
      </c>
      <c r="N4" s="19">
        <v>74.858167224923704</v>
      </c>
      <c r="O4" s="19">
        <v>75.337983548785147</v>
      </c>
      <c r="P4" s="19">
        <v>79.602944387013821</v>
      </c>
      <c r="Q4" s="19">
        <v>82.440745143884754</v>
      </c>
      <c r="R4" s="19">
        <v>81.926368473166889</v>
      </c>
      <c r="S4" s="19">
        <v>80.828199999999995</v>
      </c>
      <c r="U4" s="9">
        <f t="shared" ref="U4:U35" si="0">(B4/B3-1)*100</f>
        <v>1.2050945758867337</v>
      </c>
      <c r="V4" s="9">
        <f t="shared" ref="V4:V35" si="1">(C4/C3-1)*100</f>
        <v>1.0001767628638358</v>
      </c>
      <c r="W4" s="9">
        <f t="shared" ref="W4:W35" si="2">(D4/D3-1)*100</f>
        <v>0.88809928114530479</v>
      </c>
      <c r="X4" s="9">
        <f t="shared" ref="X4:X35" si="3">(E4/E3-1)*100</f>
        <v>1.1660418061311129</v>
      </c>
      <c r="Y4" s="9">
        <f t="shared" ref="Y4:Y35" si="4">(F4/F3-1)*100</f>
        <v>1.551973882226676</v>
      </c>
      <c r="Z4" s="9">
        <f t="shared" ref="Z4:Z35" si="5">(G4/G3-1)*100</f>
        <v>1.5510676521994116</v>
      </c>
      <c r="AA4" s="9">
        <f t="shared" ref="AA4:AA35" si="6">(H4/H3-1)*100</f>
        <v>0.77064955304702032</v>
      </c>
      <c r="AB4" s="9">
        <f t="shared" ref="AB4:AB35" si="7">(I4/I3-1)*100</f>
        <v>1.129304232584194</v>
      </c>
      <c r="AC4" s="9">
        <f t="shared" ref="AC4:AC35" si="8">(J4/J3-1)*100</f>
        <v>1.8622735691542491</v>
      </c>
      <c r="AD4" s="9">
        <f t="shared" ref="AD4:AD35" si="9">(K4/K3-1)*100</f>
        <v>0.97698274806772289</v>
      </c>
      <c r="AE4" s="9">
        <f t="shared" ref="AE4:AE35" si="10">(L4/L3-1)*100</f>
        <v>0.9417345773060859</v>
      </c>
      <c r="AF4" s="9">
        <f t="shared" ref="AF4:AF35" si="11">(M4/M3-1)*100</f>
        <v>1.0257206246727435</v>
      </c>
      <c r="AG4" s="9">
        <f t="shared" ref="AG4:AG35" si="12">(N4/N3-1)*100</f>
        <v>1.0671840629782547</v>
      </c>
      <c r="AH4" s="9">
        <f t="shared" ref="AH4:AH35" si="13">(O4/O3-1)*100</f>
        <v>1.0545907023137513</v>
      </c>
      <c r="AI4" s="9">
        <f t="shared" ref="AI4:AI35" si="14">(P4/P3-1)*100</f>
        <v>0.80762053523306676</v>
      </c>
      <c r="AJ4" s="9">
        <f t="shared" ref="AJ4:AJ35" si="15">(Q4/Q3-1)*100</f>
        <v>1.5155451224073468</v>
      </c>
      <c r="AK4" s="9">
        <f t="shared" ref="AK4:AK35" si="16">(R4/R3-1)*100</f>
        <v>1.2837001004855741</v>
      </c>
      <c r="AL4" s="9">
        <f t="shared" ref="AL4:AL35" si="17">(S4/S3-1)*100</f>
        <v>1.2524364762415363</v>
      </c>
      <c r="AM4" s="9"/>
      <c r="BG4" s="18">
        <f>U4*4</f>
        <v>4.820378303546935</v>
      </c>
      <c r="BH4" s="18">
        <f t="shared" ref="BH4:BH63" si="18">V4*4</f>
        <v>4.0007070514553433</v>
      </c>
      <c r="BI4" s="18">
        <f t="shared" ref="BI4:BI63" si="19">W4*4</f>
        <v>3.5523971245812191</v>
      </c>
      <c r="BJ4" s="18">
        <f t="shared" ref="BJ4:BJ63" si="20">X4*4</f>
        <v>4.6641672245244514</v>
      </c>
      <c r="BK4" s="18">
        <f t="shared" ref="BK4:BK63" si="21">Y4*4</f>
        <v>6.2078955289067039</v>
      </c>
      <c r="BL4" s="18">
        <f t="shared" ref="BL4:BL63" si="22">Z4*4</f>
        <v>6.2042706087976462</v>
      </c>
      <c r="BM4" s="18">
        <f t="shared" ref="BM4:BM63" si="23">AA4*4</f>
        <v>3.0825982121880813</v>
      </c>
      <c r="BN4" s="18">
        <f t="shared" ref="BN4:BN63" si="24">AB4*4</f>
        <v>4.517216930336776</v>
      </c>
      <c r="BO4" s="18">
        <f t="shared" ref="BO4:BO63" si="25">AC4*4</f>
        <v>7.4490942766169965</v>
      </c>
      <c r="BP4" s="18">
        <f t="shared" ref="BP4:BP63" si="26">AD4*4</f>
        <v>3.9079309922708916</v>
      </c>
      <c r="BQ4" s="18">
        <f t="shared" ref="BQ4:BQ63" si="27">AE4*4</f>
        <v>3.7669383092243436</v>
      </c>
      <c r="BR4" s="18">
        <f t="shared" ref="BR4:BR63" si="28">AF4*4</f>
        <v>4.102882498690974</v>
      </c>
      <c r="BS4" s="18">
        <f t="shared" ref="BS4:BS63" si="29">AG4*4</f>
        <v>4.268736251913019</v>
      </c>
      <c r="BT4" s="18">
        <f t="shared" ref="BT4:BT63" si="30">AH4*4</f>
        <v>4.2183628092550052</v>
      </c>
      <c r="BU4" s="18">
        <f t="shared" ref="BU4:BU63" si="31">AI4*4</f>
        <v>3.230482140932267</v>
      </c>
      <c r="BV4" s="18">
        <f t="shared" ref="BV4:BV63" si="32">AJ4*4</f>
        <v>6.0621804896293874</v>
      </c>
      <c r="BW4" s="18">
        <f t="shared" ref="BW4:BW63" si="33">AK4*4</f>
        <v>5.1348004019422966</v>
      </c>
      <c r="BX4" s="18">
        <f t="shared" ref="BX4:BX63" si="34">AL4*4</f>
        <v>5.0097459049661452</v>
      </c>
    </row>
    <row r="5" spans="1:76" x14ac:dyDescent="0.25">
      <c r="A5" s="4">
        <v>200003</v>
      </c>
      <c r="B5" s="19">
        <v>83.122590081065468</v>
      </c>
      <c r="C5" s="19">
        <v>84.336385020153429</v>
      </c>
      <c r="D5" s="19">
        <v>89.89770063820508</v>
      </c>
      <c r="E5" s="19">
        <v>83.875197331526934</v>
      </c>
      <c r="F5" s="19">
        <v>87.525861859510428</v>
      </c>
      <c r="G5" s="19">
        <v>88.992765287346316</v>
      </c>
      <c r="H5" s="19">
        <v>89.2236785576236</v>
      </c>
      <c r="I5" s="19">
        <v>76.983720891962591</v>
      </c>
      <c r="J5" s="19">
        <v>80.940847005885445</v>
      </c>
      <c r="K5" s="19">
        <v>85.368275555016112</v>
      </c>
      <c r="L5" s="19">
        <v>81.043622027462987</v>
      </c>
      <c r="M5" s="19">
        <v>80.280302020755016</v>
      </c>
      <c r="N5" s="19">
        <v>75.667440001193413</v>
      </c>
      <c r="O5" s="19">
        <v>76.384348258902108</v>
      </c>
      <c r="P5" s="19">
        <v>80.603121203789641</v>
      </c>
      <c r="Q5" s="19">
        <v>83.661580277370547</v>
      </c>
      <c r="R5" s="19">
        <v>83.315082419147629</v>
      </c>
      <c r="S5" s="19">
        <v>81.700500000000005</v>
      </c>
      <c r="U5" s="9">
        <f t="shared" si="0"/>
        <v>1.1190421907540937</v>
      </c>
      <c r="V5" s="9">
        <f t="shared" si="1"/>
        <v>0.63523457322398613</v>
      </c>
      <c r="W5" s="9">
        <f t="shared" si="2"/>
        <v>0.8623145623128492</v>
      </c>
      <c r="X5" s="9">
        <f t="shared" si="3"/>
        <v>1.1536142626242363</v>
      </c>
      <c r="Y5" s="9">
        <f t="shared" si="4"/>
        <v>1.6101807213965369</v>
      </c>
      <c r="Z5" s="9">
        <f t="shared" si="5"/>
        <v>1.4672240980179163</v>
      </c>
      <c r="AA5" s="9">
        <f t="shared" si="6"/>
        <v>0.68292148423056975</v>
      </c>
      <c r="AB5" s="9">
        <f t="shared" si="7"/>
        <v>0.91162705114562481</v>
      </c>
      <c r="AC5" s="9">
        <f t="shared" si="8"/>
        <v>0.57025462676498773</v>
      </c>
      <c r="AD5" s="9">
        <f t="shared" si="9"/>
        <v>1.9793628334551894</v>
      </c>
      <c r="AE5" s="9">
        <f t="shared" si="10"/>
        <v>0.73575691520235686</v>
      </c>
      <c r="AF5" s="9">
        <f t="shared" si="11"/>
        <v>0.90964501524848362</v>
      </c>
      <c r="AG5" s="9">
        <f t="shared" si="12"/>
        <v>1.081074792865433</v>
      </c>
      <c r="AH5" s="9">
        <f t="shared" si="13"/>
        <v>1.3888939693207814</v>
      </c>
      <c r="AI5" s="9">
        <f t="shared" si="14"/>
        <v>1.2564570625844595</v>
      </c>
      <c r="AJ5" s="9">
        <f t="shared" si="15"/>
        <v>1.4808637784084144</v>
      </c>
      <c r="AK5" s="9">
        <f t="shared" si="16"/>
        <v>1.6950756781506593</v>
      </c>
      <c r="AL5" s="9">
        <f t="shared" si="17"/>
        <v>1.0792025555437457</v>
      </c>
      <c r="AM5" s="9"/>
      <c r="BG5" s="18">
        <f t="shared" ref="BG5:BG63" si="35">U5*4</f>
        <v>4.4761687630163749</v>
      </c>
      <c r="BH5" s="18">
        <f t="shared" si="18"/>
        <v>2.5409382928959445</v>
      </c>
      <c r="BI5" s="18">
        <f t="shared" si="19"/>
        <v>3.4492582492513968</v>
      </c>
      <c r="BJ5" s="18">
        <f t="shared" si="20"/>
        <v>4.6144570504969451</v>
      </c>
      <c r="BK5" s="18">
        <f t="shared" si="21"/>
        <v>6.4407228855861476</v>
      </c>
      <c r="BL5" s="18">
        <f t="shared" si="22"/>
        <v>5.8688963920716652</v>
      </c>
      <c r="BM5" s="18">
        <f t="shared" si="23"/>
        <v>2.731685936922279</v>
      </c>
      <c r="BN5" s="18">
        <f t="shared" si="24"/>
        <v>3.6465082045824992</v>
      </c>
      <c r="BO5" s="18">
        <f t="shared" si="25"/>
        <v>2.2810185070599509</v>
      </c>
      <c r="BP5" s="18">
        <f t="shared" si="26"/>
        <v>7.9174513338207575</v>
      </c>
      <c r="BQ5" s="18">
        <f t="shared" si="27"/>
        <v>2.9430276608094275</v>
      </c>
      <c r="BR5" s="18">
        <f t="shared" si="28"/>
        <v>3.6385800609939345</v>
      </c>
      <c r="BS5" s="18">
        <f t="shared" si="29"/>
        <v>4.3242991714617318</v>
      </c>
      <c r="BT5" s="18">
        <f t="shared" si="30"/>
        <v>5.5555758772831254</v>
      </c>
      <c r="BU5" s="18">
        <f t="shared" si="31"/>
        <v>5.0258282503378382</v>
      </c>
      <c r="BV5" s="18">
        <f t="shared" si="32"/>
        <v>5.9234551136336577</v>
      </c>
      <c r="BW5" s="18">
        <f t="shared" si="33"/>
        <v>6.7803027126026372</v>
      </c>
      <c r="BX5" s="18">
        <f t="shared" si="34"/>
        <v>4.3168102221749827</v>
      </c>
    </row>
    <row r="6" spans="1:76" x14ac:dyDescent="0.25">
      <c r="A6" s="4">
        <v>200004</v>
      </c>
      <c r="B6" s="19">
        <v>83.905742412714432</v>
      </c>
      <c r="C6" s="19">
        <v>85.020314845528418</v>
      </c>
      <c r="D6" s="19">
        <v>90.826699835806451</v>
      </c>
      <c r="E6" s="19">
        <v>84.718826186657537</v>
      </c>
      <c r="F6" s="19">
        <v>88.61107794734292</v>
      </c>
      <c r="G6" s="19">
        <v>90.130984635150497</v>
      </c>
      <c r="H6" s="19">
        <v>89.744142058200325</v>
      </c>
      <c r="I6" s="19">
        <v>77.830232248176657</v>
      </c>
      <c r="J6" s="19">
        <v>82.007527214904613</v>
      </c>
      <c r="K6" s="19">
        <v>85.47742531283626</v>
      </c>
      <c r="L6" s="19">
        <v>81.789702455580667</v>
      </c>
      <c r="M6" s="19">
        <v>81.143360253568346</v>
      </c>
      <c r="N6" s="19">
        <v>76.679585269116728</v>
      </c>
      <c r="O6" s="19">
        <v>77.300548567556362</v>
      </c>
      <c r="P6" s="19">
        <v>81.479969034687585</v>
      </c>
      <c r="Q6" s="19">
        <v>84.702022392161183</v>
      </c>
      <c r="R6" s="19">
        <v>83.668422661545449</v>
      </c>
      <c r="S6" s="19">
        <v>82.542500000000004</v>
      </c>
      <c r="U6" s="9">
        <f t="shared" si="0"/>
        <v>0.94216545813261554</v>
      </c>
      <c r="V6" s="9">
        <f t="shared" si="1"/>
        <v>0.81095463744569329</v>
      </c>
      <c r="W6" s="9">
        <f t="shared" si="2"/>
        <v>1.0333959500701262</v>
      </c>
      <c r="X6" s="9">
        <f t="shared" si="3"/>
        <v>1.005814450481779</v>
      </c>
      <c r="Y6" s="9">
        <f t="shared" si="4"/>
        <v>1.2398804933499541</v>
      </c>
      <c r="Z6" s="9">
        <f t="shared" si="5"/>
        <v>1.2790021122829565</v>
      </c>
      <c r="AA6" s="9">
        <f t="shared" si="6"/>
        <v>0.58332441453934347</v>
      </c>
      <c r="AB6" s="9">
        <f t="shared" si="7"/>
        <v>1.0995978713500332</v>
      </c>
      <c r="AC6" s="9">
        <f t="shared" si="8"/>
        <v>1.3178515526797163</v>
      </c>
      <c r="AD6" s="9">
        <f t="shared" si="9"/>
        <v>0.12785751745658658</v>
      </c>
      <c r="AE6" s="9">
        <f t="shared" si="10"/>
        <v>0.92059116985769851</v>
      </c>
      <c r="AF6" s="9">
        <f t="shared" si="11"/>
        <v>1.0750560362742467</v>
      </c>
      <c r="AG6" s="9">
        <f t="shared" si="12"/>
        <v>1.3376232470760918</v>
      </c>
      <c r="AH6" s="9">
        <f t="shared" si="13"/>
        <v>1.199460792083773</v>
      </c>
      <c r="AI6" s="9">
        <f t="shared" si="14"/>
        <v>1.0878584077172349</v>
      </c>
      <c r="AJ6" s="9">
        <f t="shared" si="15"/>
        <v>1.2436319172326904</v>
      </c>
      <c r="AK6" s="9">
        <f t="shared" si="16"/>
        <v>0.42410117368691935</v>
      </c>
      <c r="AL6" s="9">
        <f t="shared" si="17"/>
        <v>1.0305934480205226</v>
      </c>
      <c r="AM6" s="9"/>
      <c r="BG6" s="18">
        <f t="shared" si="35"/>
        <v>3.7686618325304622</v>
      </c>
      <c r="BH6" s="18">
        <f t="shared" si="18"/>
        <v>3.2438185497827732</v>
      </c>
      <c r="BI6" s="18">
        <f t="shared" si="19"/>
        <v>4.1335838002805048</v>
      </c>
      <c r="BJ6" s="18">
        <f t="shared" si="20"/>
        <v>4.0232578019271159</v>
      </c>
      <c r="BK6" s="18">
        <f t="shared" si="21"/>
        <v>4.9595219733998164</v>
      </c>
      <c r="BL6" s="18">
        <f t="shared" si="22"/>
        <v>5.1160084491318258</v>
      </c>
      <c r="BM6" s="18">
        <f t="shared" si="23"/>
        <v>2.3332976581573739</v>
      </c>
      <c r="BN6" s="18">
        <f t="shared" si="24"/>
        <v>4.3983914854001327</v>
      </c>
      <c r="BO6" s="18">
        <f t="shared" si="25"/>
        <v>5.2714062107188653</v>
      </c>
      <c r="BP6" s="18">
        <f t="shared" si="26"/>
        <v>0.51143006982634631</v>
      </c>
      <c r="BQ6" s="18">
        <f t="shared" si="27"/>
        <v>3.682364679430794</v>
      </c>
      <c r="BR6" s="18">
        <f t="shared" si="28"/>
        <v>4.3002241450969869</v>
      </c>
      <c r="BS6" s="18">
        <f t="shared" si="29"/>
        <v>5.3504929883043673</v>
      </c>
      <c r="BT6" s="18">
        <f t="shared" si="30"/>
        <v>4.7978431683350919</v>
      </c>
      <c r="BU6" s="18">
        <f t="shared" si="31"/>
        <v>4.3514336308689394</v>
      </c>
      <c r="BV6" s="18">
        <f t="shared" si="32"/>
        <v>4.9745276689307616</v>
      </c>
      <c r="BW6" s="18">
        <f t="shared" si="33"/>
        <v>1.6964046947476774</v>
      </c>
      <c r="BX6" s="18">
        <f t="shared" si="34"/>
        <v>4.1223737920820902</v>
      </c>
    </row>
    <row r="7" spans="1:76" x14ac:dyDescent="0.25">
      <c r="A7" s="4">
        <v>200101</v>
      </c>
      <c r="B7" s="19">
        <v>84.656379647029084</v>
      </c>
      <c r="C7" s="19">
        <v>85.773648797500968</v>
      </c>
      <c r="D7" s="19">
        <v>91.861568461253725</v>
      </c>
      <c r="E7" s="19">
        <v>84.909788803904249</v>
      </c>
      <c r="F7" s="19">
        <v>89.703284067036279</v>
      </c>
      <c r="G7" s="19">
        <v>90.900006639291576</v>
      </c>
      <c r="H7" s="19">
        <v>90.052591670779805</v>
      </c>
      <c r="I7" s="19">
        <v>78.710212673970346</v>
      </c>
      <c r="J7" s="19">
        <v>83.285346881506712</v>
      </c>
      <c r="K7" s="19">
        <v>87.028022793293388</v>
      </c>
      <c r="L7" s="19">
        <v>82.174431818623148</v>
      </c>
      <c r="M7" s="19">
        <v>81.614358110648908</v>
      </c>
      <c r="N7" s="19">
        <v>77.516811362959245</v>
      </c>
      <c r="O7" s="19">
        <v>78.049440716247673</v>
      </c>
      <c r="P7" s="19">
        <v>81.984782792897576</v>
      </c>
      <c r="Q7" s="19">
        <v>85.13464977817533</v>
      </c>
      <c r="R7" s="19">
        <v>83.947984808232789</v>
      </c>
      <c r="S7" s="19">
        <v>83.418700000000001</v>
      </c>
      <c r="U7" s="9">
        <f t="shared" si="0"/>
        <v>0.89461962045747079</v>
      </c>
      <c r="V7" s="9">
        <f t="shared" si="1"/>
        <v>0.88606347005568686</v>
      </c>
      <c r="W7" s="9">
        <f t="shared" si="2"/>
        <v>1.1393881175007836</v>
      </c>
      <c r="X7" s="9">
        <f t="shared" si="3"/>
        <v>0.22540753436075534</v>
      </c>
      <c r="Y7" s="9">
        <f t="shared" si="4"/>
        <v>1.2325841700542295</v>
      </c>
      <c r="Z7" s="9">
        <f t="shared" si="5"/>
        <v>0.85322711967930065</v>
      </c>
      <c r="AA7" s="9">
        <f t="shared" si="6"/>
        <v>0.34369888162666395</v>
      </c>
      <c r="AB7" s="9">
        <f t="shared" si="7"/>
        <v>1.1306408838505089</v>
      </c>
      <c r="AC7" s="9">
        <f t="shared" si="8"/>
        <v>1.5581736335659846</v>
      </c>
      <c r="AD7" s="9">
        <f t="shared" si="9"/>
        <v>1.8140432690644914</v>
      </c>
      <c r="AE7" s="9">
        <f t="shared" si="10"/>
        <v>0.47038851040133167</v>
      </c>
      <c r="AF7" s="9">
        <f t="shared" si="11"/>
        <v>0.58045150657888289</v>
      </c>
      <c r="AG7" s="9">
        <f t="shared" si="12"/>
        <v>1.0918500548798837</v>
      </c>
      <c r="AH7" s="9">
        <f t="shared" si="13"/>
        <v>0.968805736270828</v>
      </c>
      <c r="AI7" s="9">
        <f t="shared" si="14"/>
        <v>0.61955565790050571</v>
      </c>
      <c r="AJ7" s="9">
        <f t="shared" si="15"/>
        <v>0.51076393903692896</v>
      </c>
      <c r="AK7" s="9">
        <f t="shared" si="16"/>
        <v>0.33413101119190713</v>
      </c>
      <c r="AL7" s="9">
        <f t="shared" si="17"/>
        <v>1.0615137656358797</v>
      </c>
      <c r="AM7" s="9"/>
      <c r="AN7" s="9">
        <f>(B7/B3-1)*100</f>
        <v>4.2259702897521345</v>
      </c>
      <c r="AO7" s="9">
        <f t="shared" ref="AO7:BE7" si="36">(C7/C3-1)*100</f>
        <v>3.3739475012046327</v>
      </c>
      <c r="AP7" s="9">
        <f t="shared" si="36"/>
        <v>3.9810366228531624</v>
      </c>
      <c r="AQ7" s="9">
        <f t="shared" si="36"/>
        <v>3.5953754903723212</v>
      </c>
      <c r="AR7" s="9">
        <f t="shared" si="36"/>
        <v>5.754179513349178</v>
      </c>
      <c r="AS7" s="9">
        <f t="shared" si="36"/>
        <v>5.2493654208755958</v>
      </c>
      <c r="AT7" s="9">
        <f t="shared" si="36"/>
        <v>2.4014151229032388</v>
      </c>
      <c r="AU7" s="9">
        <f t="shared" si="36"/>
        <v>4.3398998481650075</v>
      </c>
      <c r="AV7" s="9">
        <f t="shared" si="36"/>
        <v>5.4104747337761827</v>
      </c>
      <c r="AW7" s="9">
        <f t="shared" si="36"/>
        <v>4.9777576333892792</v>
      </c>
      <c r="AX7" s="9">
        <f t="shared" si="36"/>
        <v>3.1032332915907235</v>
      </c>
      <c r="AY7" s="9">
        <f t="shared" si="36"/>
        <v>3.6387597206804845</v>
      </c>
      <c r="AZ7" s="9">
        <f t="shared" si="36"/>
        <v>4.656661155697317</v>
      </c>
      <c r="BA7" s="9">
        <f t="shared" si="36"/>
        <v>4.6916032869065871</v>
      </c>
      <c r="BB7" s="9">
        <f t="shared" si="36"/>
        <v>3.8239343669076886</v>
      </c>
      <c r="BC7" s="9">
        <f t="shared" si="36"/>
        <v>4.832754312844556</v>
      </c>
      <c r="BD7" s="9">
        <f t="shared" si="36"/>
        <v>3.7829782500610865</v>
      </c>
      <c r="BE7" s="9">
        <f t="shared" si="36"/>
        <v>4.4975221850870106</v>
      </c>
      <c r="BG7" s="18">
        <f t="shared" si="35"/>
        <v>3.5784784818298832</v>
      </c>
      <c r="BH7" s="18">
        <f t="shared" si="18"/>
        <v>3.5442538802227475</v>
      </c>
      <c r="BI7" s="18">
        <f t="shared" si="19"/>
        <v>4.5575524700031345</v>
      </c>
      <c r="BJ7" s="18">
        <f t="shared" si="20"/>
        <v>0.90163013744302134</v>
      </c>
      <c r="BK7" s="18">
        <f t="shared" si="21"/>
        <v>4.930336680216918</v>
      </c>
      <c r="BL7" s="18">
        <f t="shared" si="22"/>
        <v>3.4129084787172026</v>
      </c>
      <c r="BM7" s="18">
        <f t="shared" si="23"/>
        <v>1.3747955265066558</v>
      </c>
      <c r="BN7" s="18">
        <f t="shared" si="24"/>
        <v>4.5225635354020355</v>
      </c>
      <c r="BO7" s="18">
        <f t="shared" si="25"/>
        <v>6.2326945342639384</v>
      </c>
      <c r="BP7" s="18">
        <f t="shared" si="26"/>
        <v>7.2561730762579657</v>
      </c>
      <c r="BQ7" s="18">
        <f t="shared" si="27"/>
        <v>1.8815540416053267</v>
      </c>
      <c r="BR7" s="18">
        <f t="shared" si="28"/>
        <v>2.3218060263155316</v>
      </c>
      <c r="BS7" s="18">
        <f t="shared" si="29"/>
        <v>4.3674002195195349</v>
      </c>
      <c r="BT7" s="18">
        <f t="shared" si="30"/>
        <v>3.875222945083312</v>
      </c>
      <c r="BU7" s="18">
        <f t="shared" si="31"/>
        <v>2.4782226316020228</v>
      </c>
      <c r="BV7" s="18">
        <f t="shared" si="32"/>
        <v>2.0430557561477158</v>
      </c>
      <c r="BW7" s="18">
        <f t="shared" si="33"/>
        <v>1.3365240447676285</v>
      </c>
      <c r="BX7" s="18">
        <f t="shared" si="34"/>
        <v>4.2460550625435189</v>
      </c>
    </row>
    <row r="8" spans="1:76" x14ac:dyDescent="0.25">
      <c r="A8" s="4">
        <v>200102</v>
      </c>
      <c r="B8" s="19">
        <v>85.319030345219005</v>
      </c>
      <c r="C8" s="19">
        <v>85.864807216959008</v>
      </c>
      <c r="D8" s="19">
        <v>92.934860932942442</v>
      </c>
      <c r="E8" s="19">
        <v>85.141009003731185</v>
      </c>
      <c r="F8" s="19">
        <v>90.497243138975975</v>
      </c>
      <c r="G8" s="19">
        <v>91.739411395522609</v>
      </c>
      <c r="H8" s="19">
        <v>90.627990891302829</v>
      </c>
      <c r="I8" s="19">
        <v>79.530173869481246</v>
      </c>
      <c r="J8" s="19">
        <v>83.74893170732193</v>
      </c>
      <c r="K8" s="19">
        <v>88.215248296121942</v>
      </c>
      <c r="L8" s="19">
        <v>82.70467640135432</v>
      </c>
      <c r="M8" s="19">
        <v>82.3340561061719</v>
      </c>
      <c r="N8" s="19">
        <v>78.09562214896836</v>
      </c>
      <c r="O8" s="19">
        <v>78.850928907317282</v>
      </c>
      <c r="P8" s="19">
        <v>82.031244584894537</v>
      </c>
      <c r="Q8" s="19">
        <v>85.498061551134384</v>
      </c>
      <c r="R8" s="19">
        <v>84.570624282999248</v>
      </c>
      <c r="S8" s="19">
        <v>84.035300000000007</v>
      </c>
      <c r="U8" s="9">
        <f t="shared" si="0"/>
        <v>0.78275340966955653</v>
      </c>
      <c r="V8" s="9">
        <f t="shared" si="1"/>
        <v>0.10627788456714082</v>
      </c>
      <c r="W8" s="9">
        <f t="shared" si="2"/>
        <v>1.168380302739358</v>
      </c>
      <c r="X8" s="9">
        <f t="shared" si="3"/>
        <v>0.272312772277572</v>
      </c>
      <c r="Y8" s="9">
        <f t="shared" si="4"/>
        <v>0.88509476570151069</v>
      </c>
      <c r="Z8" s="9">
        <f t="shared" si="5"/>
        <v>0.92343750816428205</v>
      </c>
      <c r="AA8" s="9">
        <f t="shared" si="6"/>
        <v>0.63895909029092479</v>
      </c>
      <c r="AB8" s="9">
        <f t="shared" si="7"/>
        <v>1.0417468936430252</v>
      </c>
      <c r="AC8" s="9">
        <f t="shared" si="8"/>
        <v>0.55662231493707193</v>
      </c>
      <c r="AD8" s="9">
        <f t="shared" si="9"/>
        <v>1.3641876084539151</v>
      </c>
      <c r="AE8" s="9">
        <f t="shared" si="10"/>
        <v>0.64526711167476325</v>
      </c>
      <c r="AF8" s="9">
        <f t="shared" si="11"/>
        <v>0.88182767368856219</v>
      </c>
      <c r="AG8" s="9">
        <f t="shared" si="12"/>
        <v>0.74669065436518967</v>
      </c>
      <c r="AH8" s="9">
        <f t="shared" si="13"/>
        <v>1.0268980580955711</v>
      </c>
      <c r="AI8" s="9">
        <f t="shared" si="14"/>
        <v>5.6671238752104003E-2</v>
      </c>
      <c r="AJ8" s="9">
        <f t="shared" si="15"/>
        <v>0.42686705578274253</v>
      </c>
      <c r="AK8" s="9">
        <f t="shared" si="16"/>
        <v>0.7416967497061222</v>
      </c>
      <c r="AL8" s="9">
        <f t="shared" si="17"/>
        <v>0.73916280162602543</v>
      </c>
      <c r="AM8" s="9"/>
      <c r="AN8" s="9">
        <f t="shared" ref="AN8:BE8" si="37">(B8/B4-1)*100</f>
        <v>3.7910226418421455</v>
      </c>
      <c r="AO8" s="9">
        <f t="shared" si="37"/>
        <v>2.459039639871019</v>
      </c>
      <c r="AP8" s="9">
        <f t="shared" si="37"/>
        <v>4.2699102499580421</v>
      </c>
      <c r="AQ8" s="9">
        <f t="shared" si="37"/>
        <v>2.68018504508305</v>
      </c>
      <c r="AR8" s="9">
        <f t="shared" si="37"/>
        <v>5.059705037801332</v>
      </c>
      <c r="AS8" s="9">
        <f t="shared" si="37"/>
        <v>4.5988781743510065</v>
      </c>
      <c r="AT8" s="9">
        <f t="shared" si="37"/>
        <v>2.2675935210357823</v>
      </c>
      <c r="AU8" s="9">
        <f t="shared" si="37"/>
        <v>4.2495627886408815</v>
      </c>
      <c r="AV8" s="9">
        <f t="shared" si="37"/>
        <v>4.059343311696284</v>
      </c>
      <c r="AW8" s="9">
        <f t="shared" si="37"/>
        <v>5.3803038066048803</v>
      </c>
      <c r="AX8" s="9">
        <f t="shared" si="37"/>
        <v>2.8004174701631079</v>
      </c>
      <c r="AY8" s="9">
        <f t="shared" si="37"/>
        <v>3.49114496593943</v>
      </c>
      <c r="AZ8" s="9">
        <f t="shared" si="37"/>
        <v>4.3247851825134687</v>
      </c>
      <c r="BA8" s="9">
        <f t="shared" si="37"/>
        <v>4.6629139685658405</v>
      </c>
      <c r="BB8" s="9">
        <f t="shared" si="37"/>
        <v>3.0505155513780968</v>
      </c>
      <c r="BC8" s="9">
        <f t="shared" si="37"/>
        <v>3.7085016661526637</v>
      </c>
      <c r="BD8" s="9">
        <f t="shared" si="37"/>
        <v>3.2276004162181682</v>
      </c>
      <c r="BE8" s="9">
        <f t="shared" si="37"/>
        <v>3.9677983674014872</v>
      </c>
      <c r="BG8" s="18">
        <f t="shared" si="35"/>
        <v>3.1310136386782261</v>
      </c>
      <c r="BH8" s="18">
        <f t="shared" si="18"/>
        <v>0.42511153826856329</v>
      </c>
      <c r="BI8" s="18">
        <f t="shared" si="19"/>
        <v>4.673521210957432</v>
      </c>
      <c r="BJ8" s="18">
        <f t="shared" si="20"/>
        <v>1.089251089110288</v>
      </c>
      <c r="BK8" s="18">
        <f t="shared" si="21"/>
        <v>3.5403790628060428</v>
      </c>
      <c r="BL8" s="18">
        <f t="shared" si="22"/>
        <v>3.6937500326571282</v>
      </c>
      <c r="BM8" s="18">
        <f t="shared" si="23"/>
        <v>2.5558363611636992</v>
      </c>
      <c r="BN8" s="18">
        <f t="shared" si="24"/>
        <v>4.1669875745721008</v>
      </c>
      <c r="BO8" s="18">
        <f t="shared" si="25"/>
        <v>2.2264892597482877</v>
      </c>
      <c r="BP8" s="18">
        <f t="shared" si="26"/>
        <v>5.4567504338156603</v>
      </c>
      <c r="BQ8" s="18">
        <f t="shared" si="27"/>
        <v>2.581068446699053</v>
      </c>
      <c r="BR8" s="18">
        <f t="shared" si="28"/>
        <v>3.5273106947542487</v>
      </c>
      <c r="BS8" s="18">
        <f t="shared" si="29"/>
        <v>2.9867626174607587</v>
      </c>
      <c r="BT8" s="18">
        <f t="shared" si="30"/>
        <v>4.1075922323822844</v>
      </c>
      <c r="BU8" s="18">
        <f t="shared" si="31"/>
        <v>0.22668495500841601</v>
      </c>
      <c r="BV8" s="18">
        <f t="shared" si="32"/>
        <v>1.7074682231309701</v>
      </c>
      <c r="BW8" s="18">
        <f t="shared" si="33"/>
        <v>2.9667869988244888</v>
      </c>
      <c r="BX8" s="18">
        <f t="shared" si="34"/>
        <v>2.9566512065041017</v>
      </c>
    </row>
    <row r="9" spans="1:76" x14ac:dyDescent="0.25">
      <c r="A9" s="4">
        <v>200103</v>
      </c>
      <c r="B9" s="19">
        <v>86.067022816203107</v>
      </c>
      <c r="C9" s="19">
        <v>86.4279313854463</v>
      </c>
      <c r="D9" s="19">
        <v>93.324563818148405</v>
      </c>
      <c r="E9" s="19">
        <v>85.561176651260453</v>
      </c>
      <c r="F9" s="19">
        <v>91.093571146814227</v>
      </c>
      <c r="G9" s="19">
        <v>92.597723430951078</v>
      </c>
      <c r="H9" s="19">
        <v>91.063989507055155</v>
      </c>
      <c r="I9" s="19">
        <v>80.371299414212714</v>
      </c>
      <c r="J9" s="19">
        <v>84.431742381274674</v>
      </c>
      <c r="K9" s="19">
        <v>89.426548849015816</v>
      </c>
      <c r="L9" s="19">
        <v>83.34300854693204</v>
      </c>
      <c r="M9" s="19">
        <v>83.156906064543904</v>
      </c>
      <c r="N9" s="19">
        <v>79.192268693394425</v>
      </c>
      <c r="O9" s="19">
        <v>79.607852227570447</v>
      </c>
      <c r="P9" s="19">
        <v>82.685769195921878</v>
      </c>
      <c r="Q9" s="19">
        <v>86.003970941842411</v>
      </c>
      <c r="R9" s="19">
        <v>84.413770666760627</v>
      </c>
      <c r="S9" s="19">
        <v>84.818399999999997</v>
      </c>
      <c r="U9" s="9">
        <f t="shared" si="0"/>
        <v>0.876700623480553</v>
      </c>
      <c r="V9" s="9">
        <f t="shared" si="1"/>
        <v>0.65582650999775893</v>
      </c>
      <c r="W9" s="9">
        <f t="shared" si="2"/>
        <v>0.41932906693340488</v>
      </c>
      <c r="X9" s="9">
        <f t="shared" si="3"/>
        <v>0.49349620405703121</v>
      </c>
      <c r="Y9" s="9">
        <f t="shared" si="4"/>
        <v>0.65894604869065621</v>
      </c>
      <c r="Z9" s="9">
        <f t="shared" si="5"/>
        <v>0.93559793154542881</v>
      </c>
      <c r="AA9" s="9">
        <f t="shared" si="6"/>
        <v>0.48108604357703921</v>
      </c>
      <c r="AB9" s="9">
        <f t="shared" si="7"/>
        <v>1.0576181388863182</v>
      </c>
      <c r="AC9" s="9">
        <f t="shared" si="8"/>
        <v>0.81530672694305473</v>
      </c>
      <c r="AD9" s="9">
        <f t="shared" si="9"/>
        <v>1.3731192467177245</v>
      </c>
      <c r="AE9" s="9">
        <f t="shared" si="10"/>
        <v>0.77182110293254613</v>
      </c>
      <c r="AF9" s="9">
        <f t="shared" si="11"/>
        <v>0.99940413151868857</v>
      </c>
      <c r="AG9" s="9">
        <f t="shared" si="12"/>
        <v>1.4042356207037976</v>
      </c>
      <c r="AH9" s="9">
        <f t="shared" si="13"/>
        <v>0.9599421728345936</v>
      </c>
      <c r="AI9" s="9">
        <f t="shared" si="14"/>
        <v>0.79789672135228695</v>
      </c>
      <c r="AJ9" s="9">
        <f t="shared" si="15"/>
        <v>0.59172030515037832</v>
      </c>
      <c r="AK9" s="9">
        <f t="shared" si="16"/>
        <v>-0.18547056684096175</v>
      </c>
      <c r="AL9" s="9">
        <f t="shared" si="17"/>
        <v>0.93187029736312432</v>
      </c>
      <c r="AM9" s="9"/>
      <c r="AN9" s="9">
        <f t="shared" ref="AN9:BE9" si="38">(B9/B5-1)*100</f>
        <v>3.5422774149194369</v>
      </c>
      <c r="AO9" s="9">
        <f t="shared" si="38"/>
        <v>2.4800047628233735</v>
      </c>
      <c r="AP9" s="9">
        <f t="shared" si="38"/>
        <v>3.8119586547989748</v>
      </c>
      <c r="AQ9" s="9">
        <f t="shared" si="38"/>
        <v>2.0101047429664787</v>
      </c>
      <c r="AR9" s="9">
        <f t="shared" si="38"/>
        <v>4.0761772709309696</v>
      </c>
      <c r="AS9" s="9">
        <f t="shared" si="38"/>
        <v>4.0508440567778914</v>
      </c>
      <c r="AT9" s="9">
        <f t="shared" si="38"/>
        <v>2.0625813452008979</v>
      </c>
      <c r="AU9" s="9">
        <f t="shared" si="38"/>
        <v>4.4003829420043106</v>
      </c>
      <c r="AV9" s="9">
        <f t="shared" si="38"/>
        <v>4.312897016181938</v>
      </c>
      <c r="AW9" s="9">
        <f t="shared" si="38"/>
        <v>4.7538424170045834</v>
      </c>
      <c r="AX9" s="9">
        <f t="shared" si="38"/>
        <v>2.8372208224971329</v>
      </c>
      <c r="AY9" s="9">
        <f t="shared" si="38"/>
        <v>3.5832003260839684</v>
      </c>
      <c r="AZ9" s="9">
        <f t="shared" si="38"/>
        <v>4.6583163011004736</v>
      </c>
      <c r="BA9" s="9">
        <f t="shared" si="38"/>
        <v>4.2201105882875067</v>
      </c>
      <c r="BB9" s="9">
        <f t="shared" si="38"/>
        <v>2.5838304534965273</v>
      </c>
      <c r="BC9" s="9">
        <f t="shared" si="38"/>
        <v>2.7998403289848595</v>
      </c>
      <c r="BD9" s="9">
        <f t="shared" si="38"/>
        <v>1.3187147101237251</v>
      </c>
      <c r="BE9" s="9">
        <f t="shared" si="38"/>
        <v>3.8162557144693077</v>
      </c>
      <c r="BG9" s="18">
        <f t="shared" si="35"/>
        <v>3.506802493922212</v>
      </c>
      <c r="BH9" s="18">
        <f t="shared" si="18"/>
        <v>2.6233060399910357</v>
      </c>
      <c r="BI9" s="18">
        <f t="shared" si="19"/>
        <v>1.6773162677336195</v>
      </c>
      <c r="BJ9" s="18">
        <f t="shared" si="20"/>
        <v>1.9739848162281248</v>
      </c>
      <c r="BK9" s="18">
        <f t="shared" si="21"/>
        <v>2.6357841947626248</v>
      </c>
      <c r="BL9" s="18">
        <f t="shared" si="22"/>
        <v>3.7423917261817152</v>
      </c>
      <c r="BM9" s="18">
        <f t="shared" si="23"/>
        <v>1.9243441743081569</v>
      </c>
      <c r="BN9" s="18">
        <f t="shared" si="24"/>
        <v>4.2304725555452727</v>
      </c>
      <c r="BO9" s="18">
        <f t="shared" si="25"/>
        <v>3.2612269077722189</v>
      </c>
      <c r="BP9" s="18">
        <f t="shared" si="26"/>
        <v>5.4924769868708978</v>
      </c>
      <c r="BQ9" s="18">
        <f t="shared" si="27"/>
        <v>3.0872844117301845</v>
      </c>
      <c r="BR9" s="18">
        <f t="shared" si="28"/>
        <v>3.9976165260747543</v>
      </c>
      <c r="BS9" s="18">
        <f t="shared" si="29"/>
        <v>5.6169424828151904</v>
      </c>
      <c r="BT9" s="18">
        <f t="shared" si="30"/>
        <v>3.8397686913383744</v>
      </c>
      <c r="BU9" s="18">
        <f t="shared" si="31"/>
        <v>3.1915868854091478</v>
      </c>
      <c r="BV9" s="18">
        <f t="shared" si="32"/>
        <v>2.3668812206015133</v>
      </c>
      <c r="BW9" s="18">
        <f t="shared" si="33"/>
        <v>-0.74188226736384699</v>
      </c>
      <c r="BX9" s="18">
        <f t="shared" si="34"/>
        <v>3.7274811894524973</v>
      </c>
    </row>
    <row r="10" spans="1:76" x14ac:dyDescent="0.25">
      <c r="A10" s="4">
        <v>200104</v>
      </c>
      <c r="B10" s="19">
        <v>87.031326495694827</v>
      </c>
      <c r="C10" s="19">
        <v>87.831266638743614</v>
      </c>
      <c r="D10" s="19">
        <v>93.559572041500346</v>
      </c>
      <c r="E10" s="19">
        <v>85.958755717762585</v>
      </c>
      <c r="F10" s="19">
        <v>91.455626178654356</v>
      </c>
      <c r="G10" s="19">
        <v>93.084120834473268</v>
      </c>
      <c r="H10" s="19">
        <v>91.566255106575724</v>
      </c>
      <c r="I10" s="19">
        <v>81.230281435264033</v>
      </c>
      <c r="J10" s="19">
        <v>85.057229914156451</v>
      </c>
      <c r="K10" s="19">
        <v>89.691627284978708</v>
      </c>
      <c r="L10" s="19">
        <v>84.141583377470269</v>
      </c>
      <c r="M10" s="19">
        <v>83.840141080401068</v>
      </c>
      <c r="N10" s="19">
        <v>79.597447756002978</v>
      </c>
      <c r="O10" s="19">
        <v>80.331558318024463</v>
      </c>
      <c r="P10" s="19">
        <v>83.29267030242336</v>
      </c>
      <c r="Q10" s="19">
        <v>86.369268197648239</v>
      </c>
      <c r="R10" s="19">
        <v>85.569448852208552</v>
      </c>
      <c r="S10" s="19">
        <v>85.405500000000004</v>
      </c>
      <c r="U10" s="9">
        <f t="shared" si="0"/>
        <v>1.1204101733029548</v>
      </c>
      <c r="V10" s="9">
        <f t="shared" si="1"/>
        <v>1.6237057057848503</v>
      </c>
      <c r="W10" s="9">
        <f t="shared" si="2"/>
        <v>0.25181818562782787</v>
      </c>
      <c r="X10" s="9">
        <f t="shared" si="3"/>
        <v>0.46467227551418855</v>
      </c>
      <c r="Y10" s="9">
        <f t="shared" si="4"/>
        <v>0.39745398855492997</v>
      </c>
      <c r="Z10" s="9">
        <f t="shared" si="5"/>
        <v>0.52528008842991358</v>
      </c>
      <c r="AA10" s="9">
        <f t="shared" si="6"/>
        <v>0.5515523778822029</v>
      </c>
      <c r="AB10" s="9">
        <f t="shared" si="7"/>
        <v>1.0687671187501246</v>
      </c>
      <c r="AC10" s="9">
        <f t="shared" si="8"/>
        <v>0.74082035410001357</v>
      </c>
      <c r="AD10" s="9">
        <f t="shared" si="9"/>
        <v>0.29642029059002706</v>
      </c>
      <c r="AE10" s="9">
        <f t="shared" si="10"/>
        <v>0.95817854966027127</v>
      </c>
      <c r="AF10" s="9">
        <f t="shared" si="11"/>
        <v>0.82162149626738845</v>
      </c>
      <c r="AG10" s="9">
        <f t="shared" si="12"/>
        <v>0.5116396705052928</v>
      </c>
      <c r="AH10" s="9">
        <f t="shared" si="13"/>
        <v>0.9090888275508302</v>
      </c>
      <c r="AI10" s="9">
        <f t="shared" si="14"/>
        <v>0.73398495581924461</v>
      </c>
      <c r="AJ10" s="9">
        <f t="shared" si="15"/>
        <v>0.42474463888748648</v>
      </c>
      <c r="AK10" s="9">
        <f t="shared" si="16"/>
        <v>1.3690635737742207</v>
      </c>
      <c r="AL10" s="9">
        <f t="shared" si="17"/>
        <v>0.6921847146373894</v>
      </c>
      <c r="AM10" s="9"/>
      <c r="AN10" s="9">
        <f t="shared" ref="AN10:BE10" si="39">(B10/B6-1)*100</f>
        <v>3.725113434556504</v>
      </c>
      <c r="AO10" s="9">
        <f t="shared" si="39"/>
        <v>3.3062119310218518</v>
      </c>
      <c r="AP10" s="9">
        <f t="shared" si="39"/>
        <v>3.0088863854288439</v>
      </c>
      <c r="AQ10" s="9">
        <f t="shared" si="39"/>
        <v>1.4635820477176598</v>
      </c>
      <c r="AR10" s="9">
        <f t="shared" si="39"/>
        <v>3.2101496756441694</v>
      </c>
      <c r="AS10" s="9">
        <f t="shared" si="39"/>
        <v>3.2764938841809421</v>
      </c>
      <c r="AT10" s="9">
        <f t="shared" si="39"/>
        <v>2.0303420441567521</v>
      </c>
      <c r="AU10" s="9">
        <f t="shared" si="39"/>
        <v>4.3685456009506352</v>
      </c>
      <c r="AV10" s="9">
        <f t="shared" si="39"/>
        <v>3.7188082640998932</v>
      </c>
      <c r="AW10" s="9">
        <f t="shared" si="39"/>
        <v>4.9301929213696027</v>
      </c>
      <c r="AX10" s="9">
        <f t="shared" si="39"/>
        <v>2.875522041624845</v>
      </c>
      <c r="AY10" s="9">
        <f t="shared" si="39"/>
        <v>3.3234768912766777</v>
      </c>
      <c r="AZ10" s="9">
        <f t="shared" si="39"/>
        <v>3.8052663908465956</v>
      </c>
      <c r="BA10" s="9">
        <f t="shared" si="39"/>
        <v>3.9210714627971432</v>
      </c>
      <c r="BB10" s="9">
        <f t="shared" si="39"/>
        <v>2.2247201234993907</v>
      </c>
      <c r="BC10" s="9">
        <f t="shared" si="39"/>
        <v>1.9683659945779031</v>
      </c>
      <c r="BD10" s="9">
        <f t="shared" si="39"/>
        <v>2.2720951706632686</v>
      </c>
      <c r="BE10" s="9">
        <f t="shared" si="39"/>
        <v>3.4685162189175278</v>
      </c>
      <c r="BG10" s="18">
        <f t="shared" si="35"/>
        <v>4.4816406932118191</v>
      </c>
      <c r="BH10" s="18">
        <f t="shared" si="18"/>
        <v>6.4948228231394012</v>
      </c>
      <c r="BI10" s="18">
        <f t="shared" si="19"/>
        <v>1.0072727425113115</v>
      </c>
      <c r="BJ10" s="18">
        <f t="shared" si="20"/>
        <v>1.8586891020567542</v>
      </c>
      <c r="BK10" s="18">
        <f t="shared" si="21"/>
        <v>1.5898159542197199</v>
      </c>
      <c r="BL10" s="18">
        <f t="shared" si="22"/>
        <v>2.1011203537196543</v>
      </c>
      <c r="BM10" s="18">
        <f t="shared" si="23"/>
        <v>2.2062095115288116</v>
      </c>
      <c r="BN10" s="18">
        <f t="shared" si="24"/>
        <v>4.2750684750004986</v>
      </c>
      <c r="BO10" s="18">
        <f t="shared" si="25"/>
        <v>2.9632814164000543</v>
      </c>
      <c r="BP10" s="18">
        <f t="shared" si="26"/>
        <v>1.1856811623601082</v>
      </c>
      <c r="BQ10" s="18">
        <f t="shared" si="27"/>
        <v>3.8327141986410851</v>
      </c>
      <c r="BR10" s="18">
        <f t="shared" si="28"/>
        <v>3.2864859850695538</v>
      </c>
      <c r="BS10" s="18">
        <f t="shared" si="29"/>
        <v>2.0465586820211712</v>
      </c>
      <c r="BT10" s="18">
        <f t="shared" si="30"/>
        <v>3.6363553102033208</v>
      </c>
      <c r="BU10" s="18">
        <f t="shared" si="31"/>
        <v>2.9359398232769784</v>
      </c>
      <c r="BV10" s="18">
        <f t="shared" si="32"/>
        <v>1.6989785555499459</v>
      </c>
      <c r="BW10" s="18">
        <f t="shared" si="33"/>
        <v>5.4762542950968829</v>
      </c>
      <c r="BX10" s="18">
        <f t="shared" si="34"/>
        <v>2.7687388585495576</v>
      </c>
    </row>
    <row r="11" spans="1:76" x14ac:dyDescent="0.25">
      <c r="A11" s="4">
        <v>200201</v>
      </c>
      <c r="B11" s="19">
        <v>87.395709378795928</v>
      </c>
      <c r="C11" s="19">
        <v>88.159498042099031</v>
      </c>
      <c r="D11" s="19">
        <v>94.262433067835786</v>
      </c>
      <c r="E11" s="19">
        <v>85.511985591713824</v>
      </c>
      <c r="F11" s="19">
        <v>91.544318635034671</v>
      </c>
      <c r="G11" s="19">
        <v>93.683279286953095</v>
      </c>
      <c r="H11" s="19">
        <v>92.073468625535043</v>
      </c>
      <c r="I11" s="19">
        <v>82.30575988810007</v>
      </c>
      <c r="J11" s="19">
        <v>85.631909309189496</v>
      </c>
      <c r="K11" s="19">
        <v>89.981587283989313</v>
      </c>
      <c r="L11" s="19">
        <v>84.594428239685769</v>
      </c>
      <c r="M11" s="19">
        <v>84.255411001812163</v>
      </c>
      <c r="N11" s="19">
        <v>79.66540685106358</v>
      </c>
      <c r="O11" s="19">
        <v>81.143905038770811</v>
      </c>
      <c r="P11" s="19">
        <v>83.684006816055089</v>
      </c>
      <c r="Q11" s="19">
        <v>86.778071973228734</v>
      </c>
      <c r="R11" s="19">
        <v>85.460911832514981</v>
      </c>
      <c r="S11" s="19">
        <v>85.768699999999995</v>
      </c>
      <c r="U11" s="9">
        <f t="shared" si="0"/>
        <v>0.4186801440043908</v>
      </c>
      <c r="V11" s="9">
        <f t="shared" si="1"/>
        <v>0.37370678565464832</v>
      </c>
      <c r="W11" s="9">
        <f t="shared" si="2"/>
        <v>0.75124437938181021</v>
      </c>
      <c r="X11" s="9">
        <f t="shared" si="3"/>
        <v>-0.51974941042154388</v>
      </c>
      <c r="Y11" s="9">
        <f t="shared" si="4"/>
        <v>9.6978677076742237E-2</v>
      </c>
      <c r="Z11" s="9">
        <f t="shared" si="5"/>
        <v>0.64367418106174856</v>
      </c>
      <c r="AA11" s="9">
        <f t="shared" si="6"/>
        <v>0.55393061381505682</v>
      </c>
      <c r="AB11" s="9">
        <f t="shared" si="7"/>
        <v>1.3239871065732212</v>
      </c>
      <c r="AC11" s="9">
        <f t="shared" si="8"/>
        <v>0.67563850317373664</v>
      </c>
      <c r="AD11" s="9">
        <f t="shared" si="9"/>
        <v>0.3232854702137411</v>
      </c>
      <c r="AE11" s="9">
        <f t="shared" si="10"/>
        <v>0.53819389181681832</v>
      </c>
      <c r="AF11" s="9">
        <f t="shared" si="11"/>
        <v>0.49531157278570603</v>
      </c>
      <c r="AG11" s="9">
        <f t="shared" si="12"/>
        <v>8.5378485085252365E-2</v>
      </c>
      <c r="AH11" s="9">
        <f t="shared" si="13"/>
        <v>1.0112423283640926</v>
      </c>
      <c r="AI11" s="9">
        <f t="shared" si="14"/>
        <v>0.46983307440000566</v>
      </c>
      <c r="AJ11" s="9">
        <f t="shared" si="15"/>
        <v>0.47332087455573824</v>
      </c>
      <c r="AK11" s="9">
        <f t="shared" si="16"/>
        <v>-0.12684085400740397</v>
      </c>
      <c r="AL11" s="9">
        <f t="shared" si="17"/>
        <v>0.42526535176306002</v>
      </c>
      <c r="AM11" s="9"/>
      <c r="AN11" s="9">
        <f t="shared" ref="AN11:BE11" si="40">(B11/B7-1)*100</f>
        <v>3.2358219701673407</v>
      </c>
      <c r="AO11" s="9">
        <f t="shared" si="40"/>
        <v>2.7815643592715711</v>
      </c>
      <c r="AP11" s="9">
        <f t="shared" si="40"/>
        <v>2.6135680533200478</v>
      </c>
      <c r="AQ11" s="9">
        <f t="shared" si="40"/>
        <v>0.70921950966138514</v>
      </c>
      <c r="AR11" s="9">
        <f t="shared" si="40"/>
        <v>2.0523602754861869</v>
      </c>
      <c r="AS11" s="9">
        <f t="shared" si="40"/>
        <v>3.0619058793978748</v>
      </c>
      <c r="AT11" s="9">
        <f t="shared" si="40"/>
        <v>2.2441074901467406</v>
      </c>
      <c r="AU11" s="9">
        <f t="shared" si="40"/>
        <v>4.5680821992223786</v>
      </c>
      <c r="AV11" s="9">
        <f t="shared" si="40"/>
        <v>2.8174973336202003</v>
      </c>
      <c r="AW11" s="9">
        <f t="shared" si="40"/>
        <v>3.3938085640657922</v>
      </c>
      <c r="AX11" s="9">
        <f t="shared" si="40"/>
        <v>2.9449505977772628</v>
      </c>
      <c r="AY11" s="9">
        <f t="shared" si="40"/>
        <v>3.2360150251780961</v>
      </c>
      <c r="AZ11" s="9">
        <f t="shared" si="40"/>
        <v>2.7717800182000651</v>
      </c>
      <c r="BA11" s="9">
        <f t="shared" si="40"/>
        <v>3.9647488747205806</v>
      </c>
      <c r="BB11" s="9">
        <f t="shared" si="40"/>
        <v>2.0726090443514922</v>
      </c>
      <c r="BC11" s="9">
        <f t="shared" si="40"/>
        <v>1.9303799326542803</v>
      </c>
      <c r="BD11" s="9">
        <f t="shared" si="40"/>
        <v>1.8022195860189605</v>
      </c>
      <c r="BE11" s="9">
        <f t="shared" si="40"/>
        <v>2.8171141482665085</v>
      </c>
      <c r="BG11" s="18">
        <f t="shared" si="35"/>
        <v>1.6747205760175632</v>
      </c>
      <c r="BH11" s="18">
        <f t="shared" si="18"/>
        <v>1.4948271426185933</v>
      </c>
      <c r="BI11" s="18">
        <f t="shared" si="19"/>
        <v>3.0049775175272408</v>
      </c>
      <c r="BJ11" s="18">
        <f t="shared" si="20"/>
        <v>-2.0789976416861755</v>
      </c>
      <c r="BK11" s="18">
        <f t="shared" si="21"/>
        <v>0.38791470830696895</v>
      </c>
      <c r="BL11" s="18">
        <f t="shared" si="22"/>
        <v>2.5746967242469943</v>
      </c>
      <c r="BM11" s="18">
        <f t="shared" si="23"/>
        <v>2.2157224552602273</v>
      </c>
      <c r="BN11" s="18">
        <f t="shared" si="24"/>
        <v>5.2959484262928846</v>
      </c>
      <c r="BO11" s="18">
        <f t="shared" si="25"/>
        <v>2.7025540126949466</v>
      </c>
      <c r="BP11" s="18">
        <f t="shared" si="26"/>
        <v>1.2931418808549644</v>
      </c>
      <c r="BQ11" s="18">
        <f t="shared" si="27"/>
        <v>2.1527755672672733</v>
      </c>
      <c r="BR11" s="18">
        <f t="shared" si="28"/>
        <v>1.9812462911428241</v>
      </c>
      <c r="BS11" s="18">
        <f t="shared" si="29"/>
        <v>0.34151394034100946</v>
      </c>
      <c r="BT11" s="18">
        <f t="shared" si="30"/>
        <v>4.0449693134563702</v>
      </c>
      <c r="BU11" s="18">
        <f t="shared" si="31"/>
        <v>1.8793322976000226</v>
      </c>
      <c r="BV11" s="18">
        <f t="shared" si="32"/>
        <v>1.8932834982229529</v>
      </c>
      <c r="BW11" s="18">
        <f t="shared" si="33"/>
        <v>-0.50736341602961588</v>
      </c>
      <c r="BX11" s="18">
        <f t="shared" si="34"/>
        <v>1.7010614070522401</v>
      </c>
    </row>
    <row r="12" spans="1:76" x14ac:dyDescent="0.25">
      <c r="A12" s="4">
        <v>200202</v>
      </c>
      <c r="B12" s="19">
        <v>88.3971546614234</v>
      </c>
      <c r="C12" s="19">
        <v>89.746214383522613</v>
      </c>
      <c r="D12" s="19">
        <v>94.952486535398506</v>
      </c>
      <c r="E12" s="19">
        <v>86.182262438057947</v>
      </c>
      <c r="F12" s="19">
        <v>92.213344624308306</v>
      </c>
      <c r="G12" s="19">
        <v>94.678232912969648</v>
      </c>
      <c r="H12" s="19">
        <v>93.060675066955781</v>
      </c>
      <c r="I12" s="19">
        <v>82.959266115290518</v>
      </c>
      <c r="J12" s="19">
        <v>86.098011763126863</v>
      </c>
      <c r="K12" s="19">
        <v>91.191169199126435</v>
      </c>
      <c r="L12" s="19">
        <v>85.63313716052788</v>
      </c>
      <c r="M12" s="19">
        <v>84.631702601706323</v>
      </c>
      <c r="N12" s="19">
        <v>80.121331161312</v>
      </c>
      <c r="O12" s="19">
        <v>81.78181172173754</v>
      </c>
      <c r="P12" s="19">
        <v>84.828981236422365</v>
      </c>
      <c r="Q12" s="19">
        <v>86.958301141983966</v>
      </c>
      <c r="R12" s="19">
        <v>86.479761332908524</v>
      </c>
      <c r="S12" s="19">
        <v>86.467699999999994</v>
      </c>
      <c r="U12" s="9">
        <f t="shared" si="0"/>
        <v>1.1458746541971987</v>
      </c>
      <c r="V12" s="9">
        <f t="shared" si="1"/>
        <v>1.7998246095569659</v>
      </c>
      <c r="W12" s="9">
        <f t="shared" si="2"/>
        <v>0.73205565049028198</v>
      </c>
      <c r="X12" s="9">
        <f t="shared" si="3"/>
        <v>0.78383964739683343</v>
      </c>
      <c r="Y12" s="9">
        <f t="shared" si="4"/>
        <v>0.73082196606966132</v>
      </c>
      <c r="Z12" s="9">
        <f t="shared" si="5"/>
        <v>1.0620397082482524</v>
      </c>
      <c r="AA12" s="9">
        <f t="shared" si="6"/>
        <v>1.0721942554762665</v>
      </c>
      <c r="AB12" s="9">
        <f t="shared" si="7"/>
        <v>0.79399816984733196</v>
      </c>
      <c r="AC12" s="9">
        <f t="shared" si="8"/>
        <v>0.54430930910862596</v>
      </c>
      <c r="AD12" s="9">
        <f t="shared" si="9"/>
        <v>1.3442549210868959</v>
      </c>
      <c r="AE12" s="9">
        <f t="shared" si="10"/>
        <v>1.2278691900358796</v>
      </c>
      <c r="AF12" s="9">
        <f t="shared" si="11"/>
        <v>0.44660823016584583</v>
      </c>
      <c r="AG12" s="9">
        <f t="shared" si="12"/>
        <v>0.57229897928066098</v>
      </c>
      <c r="AH12" s="9">
        <f t="shared" si="13"/>
        <v>0.78614244983887804</v>
      </c>
      <c r="AI12" s="9">
        <f t="shared" si="14"/>
        <v>1.3682117574556729</v>
      </c>
      <c r="AJ12" s="9">
        <f t="shared" si="15"/>
        <v>0.2076897592410587</v>
      </c>
      <c r="AK12" s="9">
        <f t="shared" si="16"/>
        <v>1.1921818742002932</v>
      </c>
      <c r="AL12" s="9">
        <f t="shared" si="17"/>
        <v>0.81498262186554538</v>
      </c>
      <c r="AM12" s="9"/>
      <c r="AN12" s="9">
        <f t="shared" ref="AN12:BE12" si="41">(B12/B8-1)*100</f>
        <v>3.607781644669017</v>
      </c>
      <c r="AO12" s="9">
        <f t="shared" si="41"/>
        <v>4.5203702102961207</v>
      </c>
      <c r="AP12" s="9">
        <f t="shared" si="41"/>
        <v>2.171010514463334</v>
      </c>
      <c r="AQ12" s="9">
        <f t="shared" si="41"/>
        <v>1.2229752107837166</v>
      </c>
      <c r="AR12" s="9">
        <f t="shared" si="41"/>
        <v>1.8963025013888357</v>
      </c>
      <c r="AS12" s="9">
        <f t="shared" si="41"/>
        <v>3.2034449237707596</v>
      </c>
      <c r="AT12" s="9">
        <f t="shared" si="41"/>
        <v>2.6842525711186171</v>
      </c>
      <c r="AU12" s="9">
        <f t="shared" si="41"/>
        <v>4.3116870980778099</v>
      </c>
      <c r="AV12" s="9">
        <f t="shared" si="41"/>
        <v>2.8049074870761137</v>
      </c>
      <c r="AW12" s="9">
        <f t="shared" si="41"/>
        <v>3.3734767633537555</v>
      </c>
      <c r="AX12" s="9">
        <f t="shared" si="41"/>
        <v>3.5408647812877447</v>
      </c>
      <c r="AY12" s="9">
        <f t="shared" si="41"/>
        <v>2.7906392618038289</v>
      </c>
      <c r="AZ12" s="9">
        <f t="shared" si="41"/>
        <v>2.5938829304408051</v>
      </c>
      <c r="BA12" s="9">
        <f t="shared" si="41"/>
        <v>3.716992120492657</v>
      </c>
      <c r="BB12" s="9">
        <f t="shared" si="41"/>
        <v>3.4105744289085305</v>
      </c>
      <c r="BC12" s="9">
        <f t="shared" si="41"/>
        <v>1.7079212842460167</v>
      </c>
      <c r="BD12" s="9">
        <f t="shared" si="41"/>
        <v>2.2574470344699282</v>
      </c>
      <c r="BE12" s="9">
        <f t="shared" si="41"/>
        <v>2.8944979074269739</v>
      </c>
      <c r="BG12" s="18">
        <f t="shared" si="35"/>
        <v>4.5834986167887948</v>
      </c>
      <c r="BH12" s="18">
        <f t="shared" si="18"/>
        <v>7.1992984382278635</v>
      </c>
      <c r="BI12" s="18">
        <f t="shared" si="19"/>
        <v>2.9282226019611279</v>
      </c>
      <c r="BJ12" s="18">
        <f t="shared" si="20"/>
        <v>3.1353585895873337</v>
      </c>
      <c r="BK12" s="18">
        <f t="shared" si="21"/>
        <v>2.9232878642786453</v>
      </c>
      <c r="BL12" s="18">
        <f t="shared" si="22"/>
        <v>4.2481588329930098</v>
      </c>
      <c r="BM12" s="18">
        <f t="shared" si="23"/>
        <v>4.2887770219050658</v>
      </c>
      <c r="BN12" s="18">
        <f t="shared" si="24"/>
        <v>3.1759926793893278</v>
      </c>
      <c r="BO12" s="18">
        <f t="shared" si="25"/>
        <v>2.1772372364345038</v>
      </c>
      <c r="BP12" s="18">
        <f t="shared" si="26"/>
        <v>5.3770196843475837</v>
      </c>
      <c r="BQ12" s="18">
        <f t="shared" si="27"/>
        <v>4.9114767601435183</v>
      </c>
      <c r="BR12" s="18">
        <f t="shared" si="28"/>
        <v>1.7864329206633833</v>
      </c>
      <c r="BS12" s="18">
        <f t="shared" si="29"/>
        <v>2.2891959171226439</v>
      </c>
      <c r="BT12" s="18">
        <f t="shared" si="30"/>
        <v>3.1445697993555122</v>
      </c>
      <c r="BU12" s="18">
        <f t="shared" si="31"/>
        <v>5.4728470298226917</v>
      </c>
      <c r="BV12" s="18">
        <f t="shared" si="32"/>
        <v>0.83075903696423481</v>
      </c>
      <c r="BW12" s="18">
        <f t="shared" si="33"/>
        <v>4.7687274968011728</v>
      </c>
      <c r="BX12" s="18">
        <f t="shared" si="34"/>
        <v>3.2599304874621815</v>
      </c>
    </row>
    <row r="13" spans="1:76" x14ac:dyDescent="0.25">
      <c r="A13" s="4">
        <v>200203</v>
      </c>
      <c r="B13" s="19">
        <v>89.126047737485521</v>
      </c>
      <c r="C13" s="19">
        <v>90.285188172015694</v>
      </c>
      <c r="D13" s="19">
        <v>94.900876109344537</v>
      </c>
      <c r="E13" s="19">
        <v>85.789825439713823</v>
      </c>
      <c r="F13" s="19">
        <v>92.894830998127233</v>
      </c>
      <c r="G13" s="19">
        <v>94.978199281201086</v>
      </c>
      <c r="H13" s="19">
        <v>93.53748886826358</v>
      </c>
      <c r="I13" s="19">
        <v>83.983976657106908</v>
      </c>
      <c r="J13" s="19">
        <v>86.599128604831179</v>
      </c>
      <c r="K13" s="19">
        <v>91.39968185251773</v>
      </c>
      <c r="L13" s="19">
        <v>86.225891187954332</v>
      </c>
      <c r="M13" s="19">
        <v>84.919499462911531</v>
      </c>
      <c r="N13" s="19">
        <v>80.940283699773786</v>
      </c>
      <c r="O13" s="19">
        <v>82.536096438318935</v>
      </c>
      <c r="P13" s="19">
        <v>85.430198737277834</v>
      </c>
      <c r="Q13" s="19">
        <v>87.225989028355258</v>
      </c>
      <c r="R13" s="19">
        <v>86.840141978505386</v>
      </c>
      <c r="S13" s="19">
        <v>87.000900000000001</v>
      </c>
      <c r="U13" s="9">
        <f t="shared" si="0"/>
        <v>0.82456621918873818</v>
      </c>
      <c r="V13" s="9">
        <f t="shared" si="1"/>
        <v>0.60055322911987119</v>
      </c>
      <c r="W13" s="9">
        <f t="shared" si="2"/>
        <v>-5.4353948945540242E-2</v>
      </c>
      <c r="X13" s="9">
        <f t="shared" si="3"/>
        <v>-0.45535703895703827</v>
      </c>
      <c r="Y13" s="9">
        <f t="shared" si="4"/>
        <v>0.73903226978200287</v>
      </c>
      <c r="Z13" s="9">
        <f t="shared" si="5"/>
        <v>0.31682717241583447</v>
      </c>
      <c r="AA13" s="9">
        <f t="shared" si="6"/>
        <v>0.51236873251212511</v>
      </c>
      <c r="AB13" s="9">
        <f t="shared" si="7"/>
        <v>1.2351972115957732</v>
      </c>
      <c r="AC13" s="9">
        <f t="shared" si="8"/>
        <v>0.58203067811017917</v>
      </c>
      <c r="AD13" s="9">
        <f t="shared" si="9"/>
        <v>0.2286544357557041</v>
      </c>
      <c r="AE13" s="9">
        <f t="shared" si="10"/>
        <v>0.69220169560677558</v>
      </c>
      <c r="AF13" s="9">
        <f t="shared" si="11"/>
        <v>0.34005798342453541</v>
      </c>
      <c r="AG13" s="9">
        <f t="shared" si="12"/>
        <v>1.0221404544726642</v>
      </c>
      <c r="AH13" s="9">
        <f t="shared" si="13"/>
        <v>0.92231353243659164</v>
      </c>
      <c r="AI13" s="9">
        <f t="shared" si="14"/>
        <v>0.70874068283319769</v>
      </c>
      <c r="AJ13" s="9">
        <f t="shared" si="15"/>
        <v>0.30783477006319782</v>
      </c>
      <c r="AK13" s="9">
        <f t="shared" si="16"/>
        <v>0.41672252564337597</v>
      </c>
      <c r="AL13" s="9">
        <f t="shared" si="17"/>
        <v>0.61664644717045469</v>
      </c>
      <c r="AM13" s="9"/>
      <c r="AN13" s="9">
        <f t="shared" ref="AN13:BE13" si="42">(B13/B9-1)*100</f>
        <v>3.5542357818220127</v>
      </c>
      <c r="AO13" s="9">
        <f t="shared" si="42"/>
        <v>4.4629747868973224</v>
      </c>
      <c r="AP13" s="9">
        <f t="shared" si="42"/>
        <v>1.6890647292686189</v>
      </c>
      <c r="AQ13" s="9">
        <f t="shared" si="42"/>
        <v>0.26723427306911685</v>
      </c>
      <c r="AR13" s="9">
        <f t="shared" si="42"/>
        <v>1.9773731874118017</v>
      </c>
      <c r="AS13" s="9">
        <f t="shared" si="42"/>
        <v>2.5707714639713553</v>
      </c>
      <c r="AT13" s="9">
        <f t="shared" si="42"/>
        <v>2.7162211699683914</v>
      </c>
      <c r="AU13" s="9">
        <f t="shared" si="42"/>
        <v>4.4949842409233609</v>
      </c>
      <c r="AV13" s="9">
        <f t="shared" si="42"/>
        <v>2.567027710702785</v>
      </c>
      <c r="AW13" s="9">
        <f t="shared" si="42"/>
        <v>2.2064286600540495</v>
      </c>
      <c r="AX13" s="9">
        <f t="shared" si="42"/>
        <v>3.4590575637774013</v>
      </c>
      <c r="AY13" s="9">
        <f t="shared" si="42"/>
        <v>2.1195995399342582</v>
      </c>
      <c r="AZ13" s="9">
        <f t="shared" si="42"/>
        <v>2.207305126144421</v>
      </c>
      <c r="BA13" s="9">
        <f t="shared" si="42"/>
        <v>3.6783359038222496</v>
      </c>
      <c r="BB13" s="9">
        <f t="shared" si="42"/>
        <v>3.3191074692104472</v>
      </c>
      <c r="BC13" s="9">
        <f t="shared" si="42"/>
        <v>1.4208856557788474</v>
      </c>
      <c r="BD13" s="9">
        <f t="shared" si="42"/>
        <v>2.8743785434290237</v>
      </c>
      <c r="BE13" s="9">
        <f t="shared" si="42"/>
        <v>2.5731445063806868</v>
      </c>
      <c r="BG13" s="18">
        <f t="shared" si="35"/>
        <v>3.2982648767549527</v>
      </c>
      <c r="BH13" s="18">
        <f t="shared" si="18"/>
        <v>2.4022129164794848</v>
      </c>
      <c r="BI13" s="18">
        <f t="shared" si="19"/>
        <v>-0.21741579578216097</v>
      </c>
      <c r="BJ13" s="18">
        <f t="shared" si="20"/>
        <v>-1.8214281558281531</v>
      </c>
      <c r="BK13" s="18">
        <f t="shared" si="21"/>
        <v>2.9561290791280115</v>
      </c>
      <c r="BL13" s="18">
        <f t="shared" si="22"/>
        <v>1.2673086896633379</v>
      </c>
      <c r="BM13" s="18">
        <f t="shared" si="23"/>
        <v>2.0494749300485005</v>
      </c>
      <c r="BN13" s="18">
        <f t="shared" si="24"/>
        <v>4.9407888463830929</v>
      </c>
      <c r="BO13" s="18">
        <f t="shared" si="25"/>
        <v>2.3281227124407167</v>
      </c>
      <c r="BP13" s="18">
        <f t="shared" si="26"/>
        <v>0.9146177430228164</v>
      </c>
      <c r="BQ13" s="18">
        <f t="shared" si="27"/>
        <v>2.7688067824271023</v>
      </c>
      <c r="BR13" s="18">
        <f t="shared" si="28"/>
        <v>1.3602319336981417</v>
      </c>
      <c r="BS13" s="18">
        <f t="shared" si="29"/>
        <v>4.0885618178906569</v>
      </c>
      <c r="BT13" s="18">
        <f t="shared" si="30"/>
        <v>3.6892541297463666</v>
      </c>
      <c r="BU13" s="18">
        <f t="shared" si="31"/>
        <v>2.8349627313327908</v>
      </c>
      <c r="BV13" s="18">
        <f t="shared" si="32"/>
        <v>1.2313390802527913</v>
      </c>
      <c r="BW13" s="18">
        <f t="shared" si="33"/>
        <v>1.6668901025735039</v>
      </c>
      <c r="BX13" s="18">
        <f t="shared" si="34"/>
        <v>2.4665857886818188</v>
      </c>
    </row>
    <row r="14" spans="1:76" x14ac:dyDescent="0.25">
      <c r="A14" s="4">
        <v>200204</v>
      </c>
      <c r="B14" s="19">
        <v>90.051532056389078</v>
      </c>
      <c r="C14" s="19">
        <v>90.555211410788232</v>
      </c>
      <c r="D14" s="19">
        <v>95.736868950773498</v>
      </c>
      <c r="E14" s="19">
        <v>85.974053555189229</v>
      </c>
      <c r="F14" s="19">
        <v>93.878392189013709</v>
      </c>
      <c r="G14" s="19">
        <v>95.366457870944842</v>
      </c>
      <c r="H14" s="19">
        <v>94.196044645249017</v>
      </c>
      <c r="I14" s="19">
        <v>85.070852150703985</v>
      </c>
      <c r="J14" s="19">
        <v>87.089245411097394</v>
      </c>
      <c r="K14" s="19">
        <v>92.265602406991221</v>
      </c>
      <c r="L14" s="19">
        <v>87.068097042115852</v>
      </c>
      <c r="M14" s="19">
        <v>85.708895396446493</v>
      </c>
      <c r="N14" s="19">
        <v>81.475332009639459</v>
      </c>
      <c r="O14" s="19">
        <v>83.499227528952844</v>
      </c>
      <c r="P14" s="19">
        <v>85.731248145411186</v>
      </c>
      <c r="Q14" s="19">
        <v>87.72469553755036</v>
      </c>
      <c r="R14" s="19">
        <v>87.694595250467557</v>
      </c>
      <c r="S14" s="19">
        <v>87.662499999999994</v>
      </c>
      <c r="U14" s="9">
        <f t="shared" si="0"/>
        <v>1.0383993707759887</v>
      </c>
      <c r="V14" s="9">
        <f t="shared" si="1"/>
        <v>0.299078114848772</v>
      </c>
      <c r="W14" s="9">
        <f t="shared" si="2"/>
        <v>0.88091161610113211</v>
      </c>
      <c r="X14" s="9">
        <f t="shared" si="3"/>
        <v>0.21474354858650457</v>
      </c>
      <c r="Y14" s="9">
        <f t="shared" si="4"/>
        <v>1.058790010508015</v>
      </c>
      <c r="Z14" s="9">
        <f t="shared" si="5"/>
        <v>0.40878706132787546</v>
      </c>
      <c r="AA14" s="9">
        <f t="shared" si="6"/>
        <v>0.7040554380425279</v>
      </c>
      <c r="AB14" s="9">
        <f t="shared" si="7"/>
        <v>1.2941462608214049</v>
      </c>
      <c r="AC14" s="9">
        <f t="shared" si="8"/>
        <v>0.56596043651053751</v>
      </c>
      <c r="AD14" s="9">
        <f t="shared" si="9"/>
        <v>0.9473999656483878</v>
      </c>
      <c r="AE14" s="9">
        <f t="shared" si="10"/>
        <v>0.97674357731565298</v>
      </c>
      <c r="AF14" s="9">
        <f t="shared" si="11"/>
        <v>0.92958147248587419</v>
      </c>
      <c r="AG14" s="9">
        <f t="shared" si="12"/>
        <v>0.66104081355866651</v>
      </c>
      <c r="AH14" s="9">
        <f t="shared" si="13"/>
        <v>1.1669210590225632</v>
      </c>
      <c r="AI14" s="9">
        <f t="shared" si="14"/>
        <v>0.35239226009431412</v>
      </c>
      <c r="AJ14" s="9">
        <f t="shared" si="15"/>
        <v>0.57174073318100316</v>
      </c>
      <c r="AK14" s="9">
        <f t="shared" si="16"/>
        <v>0.98393813332739999</v>
      </c>
      <c r="AL14" s="9">
        <f t="shared" si="17"/>
        <v>0.76045190337110657</v>
      </c>
      <c r="AM14" s="9"/>
      <c r="AN14" s="9">
        <f t="shared" ref="AN14:BE14" si="43">(B14/B10-1)*100</f>
        <v>3.4702510949820464</v>
      </c>
      <c r="AO14" s="9">
        <f t="shared" si="43"/>
        <v>3.1013383687706675</v>
      </c>
      <c r="AP14" s="9">
        <f t="shared" si="43"/>
        <v>2.327177072066311</v>
      </c>
      <c r="AQ14" s="9">
        <f t="shared" si="43"/>
        <v>1.7796718087526031E-2</v>
      </c>
      <c r="AR14" s="9">
        <f t="shared" si="43"/>
        <v>2.6491164202698592</v>
      </c>
      <c r="AS14" s="9">
        <f t="shared" si="43"/>
        <v>2.4519080333047727</v>
      </c>
      <c r="AT14" s="9">
        <f t="shared" si="43"/>
        <v>2.8720073083827957</v>
      </c>
      <c r="AU14" s="9">
        <f t="shared" si="43"/>
        <v>4.7280037045060341</v>
      </c>
      <c r="AV14" s="9">
        <f t="shared" si="43"/>
        <v>2.3889979711210207</v>
      </c>
      <c r="AW14" s="9">
        <f t="shared" si="43"/>
        <v>2.869805354109789</v>
      </c>
      <c r="AX14" s="9">
        <f t="shared" si="43"/>
        <v>3.4780824738189775</v>
      </c>
      <c r="AY14" s="9">
        <f t="shared" si="43"/>
        <v>2.228949393409696</v>
      </c>
      <c r="AZ14" s="9">
        <f t="shared" si="43"/>
        <v>2.3592267171592241</v>
      </c>
      <c r="BA14" s="9">
        <f t="shared" si="43"/>
        <v>3.9432438225434296</v>
      </c>
      <c r="BB14" s="9">
        <f t="shared" si="43"/>
        <v>2.9277220121935121</v>
      </c>
      <c r="BC14" s="9">
        <f t="shared" si="43"/>
        <v>1.569339845279627</v>
      </c>
      <c r="BD14" s="9">
        <f t="shared" si="43"/>
        <v>2.4835340495525049</v>
      </c>
      <c r="BE14" s="9">
        <f t="shared" si="43"/>
        <v>2.6426869463910263</v>
      </c>
      <c r="BG14" s="18">
        <f t="shared" si="35"/>
        <v>4.1535974831039546</v>
      </c>
      <c r="BH14" s="18">
        <f t="shared" si="18"/>
        <v>1.196312459395088</v>
      </c>
      <c r="BI14" s="18">
        <f t="shared" si="19"/>
        <v>3.5236464644045284</v>
      </c>
      <c r="BJ14" s="18">
        <f t="shared" si="20"/>
        <v>0.85897419434601829</v>
      </c>
      <c r="BK14" s="18">
        <f t="shared" si="21"/>
        <v>4.2351600420320601</v>
      </c>
      <c r="BL14" s="18">
        <f t="shared" si="22"/>
        <v>1.6351482453115018</v>
      </c>
      <c r="BM14" s="18">
        <f t="shared" si="23"/>
        <v>2.8162217521701116</v>
      </c>
      <c r="BN14" s="18">
        <f t="shared" si="24"/>
        <v>5.1765850432856197</v>
      </c>
      <c r="BO14" s="18">
        <f t="shared" si="25"/>
        <v>2.26384174604215</v>
      </c>
      <c r="BP14" s="18">
        <f t="shared" si="26"/>
        <v>3.7895998625935512</v>
      </c>
      <c r="BQ14" s="18">
        <f t="shared" si="27"/>
        <v>3.9069743092626119</v>
      </c>
      <c r="BR14" s="18">
        <f t="shared" si="28"/>
        <v>3.7183258899434968</v>
      </c>
      <c r="BS14" s="18">
        <f t="shared" si="29"/>
        <v>2.644163254234666</v>
      </c>
      <c r="BT14" s="18">
        <f t="shared" si="30"/>
        <v>4.6676842360902526</v>
      </c>
      <c r="BU14" s="18">
        <f t="shared" si="31"/>
        <v>1.4095690403772565</v>
      </c>
      <c r="BV14" s="18">
        <f t="shared" si="32"/>
        <v>2.2869629327240126</v>
      </c>
      <c r="BW14" s="18">
        <f t="shared" si="33"/>
        <v>3.9357525333096</v>
      </c>
      <c r="BX14" s="18">
        <f t="shared" si="34"/>
        <v>3.0418076134844263</v>
      </c>
    </row>
    <row r="15" spans="1:76" x14ac:dyDescent="0.25">
      <c r="A15" s="4">
        <v>200301</v>
      </c>
      <c r="B15" s="19">
        <v>91.158588164766115</v>
      </c>
      <c r="C15" s="19">
        <v>91.623326804280993</v>
      </c>
      <c r="D15" s="19">
        <v>96.64781641832036</v>
      </c>
      <c r="E15" s="19">
        <v>86.491060536196571</v>
      </c>
      <c r="F15" s="19">
        <v>94.454319901343453</v>
      </c>
      <c r="G15" s="19">
        <v>95.531948479090744</v>
      </c>
      <c r="H15" s="19">
        <v>94.891568940458924</v>
      </c>
      <c r="I15" s="19">
        <v>85.894879994561208</v>
      </c>
      <c r="J15" s="19">
        <v>88.073249717716834</v>
      </c>
      <c r="K15" s="19">
        <v>92.642960607275668</v>
      </c>
      <c r="L15" s="19">
        <v>87.896696977415203</v>
      </c>
      <c r="M15" s="19">
        <v>86.525549805195894</v>
      </c>
      <c r="N15" s="19">
        <v>82.322093276746926</v>
      </c>
      <c r="O15" s="19">
        <v>84.309321450134206</v>
      </c>
      <c r="P15" s="19">
        <v>86.53793777821673</v>
      </c>
      <c r="Q15" s="19">
        <v>88.339317746212686</v>
      </c>
      <c r="R15" s="19">
        <v>88.929355834611215</v>
      </c>
      <c r="S15" s="19">
        <v>88.478700000000003</v>
      </c>
      <c r="U15" s="9">
        <f t="shared" si="0"/>
        <v>1.2293584385480782</v>
      </c>
      <c r="V15" s="9">
        <f t="shared" si="1"/>
        <v>1.1795184140727555</v>
      </c>
      <c r="W15" s="9">
        <f t="shared" si="2"/>
        <v>0.95151165640821045</v>
      </c>
      <c r="X15" s="9">
        <f t="shared" si="3"/>
        <v>0.60135233786022813</v>
      </c>
      <c r="Y15" s="9">
        <f t="shared" si="4"/>
        <v>0.61348271833434609</v>
      </c>
      <c r="Z15" s="9">
        <f t="shared" si="5"/>
        <v>0.17353125180536999</v>
      </c>
      <c r="AA15" s="9">
        <f t="shared" si="6"/>
        <v>0.73837951246182865</v>
      </c>
      <c r="AB15" s="9">
        <f t="shared" si="7"/>
        <v>0.96863711015549026</v>
      </c>
      <c r="AC15" s="9">
        <f t="shared" si="8"/>
        <v>1.1298803910569255</v>
      </c>
      <c r="AD15" s="9">
        <f t="shared" si="9"/>
        <v>0.40899120630013552</v>
      </c>
      <c r="AE15" s="9">
        <f t="shared" si="10"/>
        <v>0.95166882411423792</v>
      </c>
      <c r="AF15" s="9">
        <f t="shared" si="11"/>
        <v>0.95282339711877384</v>
      </c>
      <c r="AG15" s="9">
        <f t="shared" si="12"/>
        <v>1.039285445326299</v>
      </c>
      <c r="AH15" s="9">
        <f t="shared" si="13"/>
        <v>0.97018133598956169</v>
      </c>
      <c r="AI15" s="9">
        <f t="shared" si="14"/>
        <v>0.94095169527601552</v>
      </c>
      <c r="AJ15" s="9">
        <f t="shared" si="15"/>
        <v>0.7006262089553017</v>
      </c>
      <c r="AK15" s="9">
        <f t="shared" si="16"/>
        <v>1.4080235852814038</v>
      </c>
      <c r="AL15" s="9">
        <f t="shared" si="17"/>
        <v>0.93107086838728481</v>
      </c>
      <c r="AM15" s="9"/>
      <c r="AN15" s="9">
        <f t="shared" ref="AN15:BE15" si="44">(B15/B11-1)*100</f>
        <v>4.3055646698408001</v>
      </c>
      <c r="AO15" s="9">
        <f t="shared" si="44"/>
        <v>3.9290477363288501</v>
      </c>
      <c r="AP15" s="9">
        <f t="shared" si="44"/>
        <v>2.5305768935201867</v>
      </c>
      <c r="AQ15" s="9">
        <f t="shared" si="44"/>
        <v>1.1449563914436967</v>
      </c>
      <c r="AR15" s="9">
        <f t="shared" si="44"/>
        <v>3.1787895848679248</v>
      </c>
      <c r="AS15" s="9">
        <f t="shared" si="44"/>
        <v>1.9733181910457587</v>
      </c>
      <c r="AT15" s="9">
        <f t="shared" si="44"/>
        <v>3.0607083202058627</v>
      </c>
      <c r="AU15" s="9">
        <f t="shared" si="44"/>
        <v>4.3607155943165665</v>
      </c>
      <c r="AV15" s="9">
        <f t="shared" si="44"/>
        <v>2.8509704247191792</v>
      </c>
      <c r="AW15" s="9">
        <f t="shared" si="44"/>
        <v>2.9576865707945821</v>
      </c>
      <c r="AX15" s="9">
        <f t="shared" si="44"/>
        <v>3.9036480374013971</v>
      </c>
      <c r="AY15" s="9">
        <f t="shared" si="44"/>
        <v>2.6943537232699599</v>
      </c>
      <c r="AZ15" s="9">
        <f t="shared" si="44"/>
        <v>3.3348055708170676</v>
      </c>
      <c r="BA15" s="9">
        <f t="shared" si="44"/>
        <v>3.9009909738149107</v>
      </c>
      <c r="BB15" s="9">
        <f t="shared" si="44"/>
        <v>3.4103660552903925</v>
      </c>
      <c r="BC15" s="9">
        <f t="shared" si="44"/>
        <v>1.7991247529279164</v>
      </c>
      <c r="BD15" s="9">
        <f t="shared" si="44"/>
        <v>4.0585150892066713</v>
      </c>
      <c r="BE15" s="9">
        <f t="shared" si="44"/>
        <v>3.1596608086633005</v>
      </c>
      <c r="BG15" s="18">
        <f t="shared" si="35"/>
        <v>4.917433754192313</v>
      </c>
      <c r="BH15" s="18">
        <f t="shared" si="18"/>
        <v>4.7180736562910219</v>
      </c>
      <c r="BI15" s="18">
        <f t="shared" si="19"/>
        <v>3.8060466256328418</v>
      </c>
      <c r="BJ15" s="18">
        <f t="shared" si="20"/>
        <v>2.4054093514409125</v>
      </c>
      <c r="BK15" s="18">
        <f t="shared" si="21"/>
        <v>2.4539308733373844</v>
      </c>
      <c r="BL15" s="18">
        <f t="shared" si="22"/>
        <v>0.69412500722147996</v>
      </c>
      <c r="BM15" s="18">
        <f t="shared" si="23"/>
        <v>2.9535180498473146</v>
      </c>
      <c r="BN15" s="18">
        <f t="shared" si="24"/>
        <v>3.874548440621961</v>
      </c>
      <c r="BO15" s="18">
        <f t="shared" si="25"/>
        <v>4.519521564227702</v>
      </c>
      <c r="BP15" s="18">
        <f t="shared" si="26"/>
        <v>1.6359648252005421</v>
      </c>
      <c r="BQ15" s="18">
        <f t="shared" si="27"/>
        <v>3.8066752964569517</v>
      </c>
      <c r="BR15" s="18">
        <f t="shared" si="28"/>
        <v>3.8112935884750954</v>
      </c>
      <c r="BS15" s="18">
        <f t="shared" si="29"/>
        <v>4.1571417813051958</v>
      </c>
      <c r="BT15" s="18">
        <f t="shared" si="30"/>
        <v>3.8807253439582468</v>
      </c>
      <c r="BU15" s="18">
        <f t="shared" si="31"/>
        <v>3.7638067811040621</v>
      </c>
      <c r="BV15" s="18">
        <f t="shared" si="32"/>
        <v>2.8025048358212068</v>
      </c>
      <c r="BW15" s="18">
        <f t="shared" si="33"/>
        <v>5.6320943411256152</v>
      </c>
      <c r="BX15" s="18">
        <f t="shared" si="34"/>
        <v>3.7242834735491392</v>
      </c>
    </row>
    <row r="16" spans="1:76" x14ac:dyDescent="0.25">
      <c r="A16" s="4">
        <v>200302</v>
      </c>
      <c r="B16" s="19">
        <v>91.855401002916281</v>
      </c>
      <c r="C16" s="19">
        <v>91.698352720966042</v>
      </c>
      <c r="D16" s="19">
        <v>96.842038812020689</v>
      </c>
      <c r="E16" s="19">
        <v>86.808189209714527</v>
      </c>
      <c r="F16" s="19">
        <v>95.403815976691774</v>
      </c>
      <c r="G16" s="19">
        <v>95.893308667625789</v>
      </c>
      <c r="H16" s="19">
        <v>95.24742295471286</v>
      </c>
      <c r="I16" s="19">
        <v>86.641574910973887</v>
      </c>
      <c r="J16" s="19">
        <v>88.514122111085356</v>
      </c>
      <c r="K16" s="19">
        <v>93.151131525624706</v>
      </c>
      <c r="L16" s="19">
        <v>88.169850405561789</v>
      </c>
      <c r="M16" s="19">
        <v>86.909260989405496</v>
      </c>
      <c r="N16" s="19">
        <v>82.682356622971284</v>
      </c>
      <c r="O16" s="19">
        <v>84.958077297507458</v>
      </c>
      <c r="P16" s="19">
        <v>87.008788301649773</v>
      </c>
      <c r="Q16" s="19">
        <v>88.697807521981318</v>
      </c>
      <c r="R16" s="19">
        <v>89.221158158971718</v>
      </c>
      <c r="S16" s="19">
        <v>88.939599999999999</v>
      </c>
      <c r="U16" s="9">
        <f t="shared" si="0"/>
        <v>0.76439625950623924</v>
      </c>
      <c r="V16" s="9">
        <f t="shared" si="1"/>
        <v>8.1885169750828268E-2</v>
      </c>
      <c r="W16" s="9">
        <f t="shared" si="2"/>
        <v>0.20095890512381587</v>
      </c>
      <c r="X16" s="9">
        <f t="shared" si="3"/>
        <v>0.36666063700911966</v>
      </c>
      <c r="Y16" s="9">
        <f t="shared" si="4"/>
        <v>1.005243673703915</v>
      </c>
      <c r="Z16" s="9">
        <f t="shared" si="5"/>
        <v>0.37826108886926946</v>
      </c>
      <c r="AA16" s="9">
        <f t="shared" si="6"/>
        <v>0.3750112030260766</v>
      </c>
      <c r="AB16" s="9">
        <f t="shared" si="7"/>
        <v>0.86931248574997344</v>
      </c>
      <c r="AC16" s="9">
        <f t="shared" si="8"/>
        <v>0.50057468616357959</v>
      </c>
      <c r="AD16" s="9">
        <f t="shared" si="9"/>
        <v>0.54852620751535408</v>
      </c>
      <c r="AE16" s="9">
        <f t="shared" si="10"/>
        <v>0.31076643098064682</v>
      </c>
      <c r="AF16" s="9">
        <f t="shared" si="11"/>
        <v>0.443465756731376</v>
      </c>
      <c r="AG16" s="9">
        <f t="shared" si="12"/>
        <v>0.43762656157593227</v>
      </c>
      <c r="AH16" s="9">
        <f t="shared" si="13"/>
        <v>0.76949480343875276</v>
      </c>
      <c r="AI16" s="9">
        <f t="shared" si="14"/>
        <v>0.54409723125106169</v>
      </c>
      <c r="AJ16" s="9">
        <f t="shared" si="15"/>
        <v>0.40580998915853428</v>
      </c>
      <c r="AK16" s="9">
        <f t="shared" si="16"/>
        <v>0.32812823349714915</v>
      </c>
      <c r="AL16" s="9">
        <f t="shared" si="17"/>
        <v>0.52091633353563704</v>
      </c>
      <c r="AM16" s="9"/>
      <c r="AN16" s="9">
        <f t="shared" ref="AN16:BE16" si="45">(B16/B12-1)*100</f>
        <v>3.9121692940667252</v>
      </c>
      <c r="AO16" s="9">
        <f t="shared" si="45"/>
        <v>2.1751762465446633</v>
      </c>
      <c r="AP16" s="9">
        <f t="shared" si="45"/>
        <v>1.9899976773307015</v>
      </c>
      <c r="AQ16" s="9">
        <f t="shared" si="45"/>
        <v>0.72628259452629518</v>
      </c>
      <c r="AR16" s="9">
        <f t="shared" si="45"/>
        <v>3.4598803084108454</v>
      </c>
      <c r="AS16" s="9">
        <f t="shared" si="45"/>
        <v>1.2833739258452992</v>
      </c>
      <c r="AT16" s="9">
        <f t="shared" si="45"/>
        <v>2.3498087523905697</v>
      </c>
      <c r="AU16" s="9">
        <f t="shared" si="45"/>
        <v>4.4386949982970769</v>
      </c>
      <c r="AV16" s="9">
        <f t="shared" si="45"/>
        <v>2.8062324535503835</v>
      </c>
      <c r="AW16" s="9">
        <f t="shared" si="45"/>
        <v>2.1492896118246563</v>
      </c>
      <c r="AX16" s="9">
        <f t="shared" si="45"/>
        <v>2.9623032965364615</v>
      </c>
      <c r="AY16" s="9">
        <f t="shared" si="45"/>
        <v>2.6911409290887311</v>
      </c>
      <c r="AZ16" s="9">
        <f t="shared" si="45"/>
        <v>3.1964339889748672</v>
      </c>
      <c r="BA16" s="9">
        <f t="shared" si="45"/>
        <v>3.8838288231827889</v>
      </c>
      <c r="BB16" s="9">
        <f t="shared" si="45"/>
        <v>2.5696489966703595</v>
      </c>
      <c r="BC16" s="9">
        <f t="shared" si="45"/>
        <v>2.0003914027219905</v>
      </c>
      <c r="BD16" s="9">
        <f t="shared" si="45"/>
        <v>3.1699865769865276</v>
      </c>
      <c r="BE16" s="9">
        <f t="shared" si="45"/>
        <v>2.8587553502637419</v>
      </c>
      <c r="BG16" s="18">
        <f t="shared" si="35"/>
        <v>3.057585038024957</v>
      </c>
      <c r="BH16" s="18">
        <f t="shared" si="18"/>
        <v>0.32754067900331307</v>
      </c>
      <c r="BI16" s="18">
        <f t="shared" si="19"/>
        <v>0.80383562049526347</v>
      </c>
      <c r="BJ16" s="18">
        <f t="shared" si="20"/>
        <v>1.4666425480364786</v>
      </c>
      <c r="BK16" s="18">
        <f t="shared" si="21"/>
        <v>4.0209746948156599</v>
      </c>
      <c r="BL16" s="18">
        <f t="shared" si="22"/>
        <v>1.5130443554770778</v>
      </c>
      <c r="BM16" s="18">
        <f t="shared" si="23"/>
        <v>1.5000448121043064</v>
      </c>
      <c r="BN16" s="18">
        <f t="shared" si="24"/>
        <v>3.4772499429998938</v>
      </c>
      <c r="BO16" s="18">
        <f t="shared" si="25"/>
        <v>2.0022987446543183</v>
      </c>
      <c r="BP16" s="18">
        <f t="shared" si="26"/>
        <v>2.1941048300614163</v>
      </c>
      <c r="BQ16" s="18">
        <f t="shared" si="27"/>
        <v>1.2430657239225873</v>
      </c>
      <c r="BR16" s="18">
        <f t="shared" si="28"/>
        <v>1.773863026925504</v>
      </c>
      <c r="BS16" s="18">
        <f t="shared" si="29"/>
        <v>1.7505062463037291</v>
      </c>
      <c r="BT16" s="18">
        <f t="shared" si="30"/>
        <v>3.077979213755011</v>
      </c>
      <c r="BU16" s="18">
        <f t="shared" si="31"/>
        <v>2.1763889250042467</v>
      </c>
      <c r="BV16" s="18">
        <f t="shared" si="32"/>
        <v>1.6232399566341371</v>
      </c>
      <c r="BW16" s="18">
        <f t="shared" si="33"/>
        <v>1.3125129339885966</v>
      </c>
      <c r="BX16" s="18">
        <f t="shared" si="34"/>
        <v>2.0836653341425482</v>
      </c>
    </row>
    <row r="17" spans="1:76" x14ac:dyDescent="0.25">
      <c r="A17" s="4">
        <v>200303</v>
      </c>
      <c r="B17" s="19">
        <v>92.665582822038814</v>
      </c>
      <c r="C17" s="19">
        <v>92.241996938682135</v>
      </c>
      <c r="D17" s="19">
        <v>97.296328693408</v>
      </c>
      <c r="E17" s="19">
        <v>87.20131305750634</v>
      </c>
      <c r="F17" s="19">
        <v>95.886344237390375</v>
      </c>
      <c r="G17" s="19">
        <v>96.095050692339797</v>
      </c>
      <c r="H17" s="19">
        <v>95.638616915061505</v>
      </c>
      <c r="I17" s="19">
        <v>87.38042936294714</v>
      </c>
      <c r="J17" s="19">
        <v>89.20877396187862</v>
      </c>
      <c r="K17" s="19">
        <v>93.719982453606406</v>
      </c>
      <c r="L17" s="19">
        <v>88.773462476260022</v>
      </c>
      <c r="M17" s="19">
        <v>87.412959970397182</v>
      </c>
      <c r="N17" s="19">
        <v>83.206297413971029</v>
      </c>
      <c r="O17" s="19">
        <v>85.578893241689457</v>
      </c>
      <c r="P17" s="19">
        <v>87.493234737581886</v>
      </c>
      <c r="Q17" s="19">
        <v>89.108798581849712</v>
      </c>
      <c r="R17" s="19">
        <v>90.26837721629397</v>
      </c>
      <c r="S17" s="19">
        <v>89.5261</v>
      </c>
      <c r="U17" s="9">
        <f t="shared" si="0"/>
        <v>0.8820187057882567</v>
      </c>
      <c r="V17" s="9">
        <f t="shared" si="1"/>
        <v>0.59286148723998178</v>
      </c>
      <c r="W17" s="9">
        <f t="shared" si="2"/>
        <v>0.46910400375721473</v>
      </c>
      <c r="X17" s="9">
        <f t="shared" si="3"/>
        <v>0.4528649328718215</v>
      </c>
      <c r="Y17" s="9">
        <f t="shared" si="4"/>
        <v>0.50577459167513439</v>
      </c>
      <c r="Z17" s="9">
        <f t="shared" si="5"/>
        <v>0.2103817539691466</v>
      </c>
      <c r="AA17" s="9">
        <f t="shared" si="6"/>
        <v>0.41071343267171656</v>
      </c>
      <c r="AB17" s="9">
        <f t="shared" si="7"/>
        <v>0.85277126221730004</v>
      </c>
      <c r="AC17" s="9">
        <f t="shared" si="8"/>
        <v>0.78479211477855415</v>
      </c>
      <c r="AD17" s="9">
        <f t="shared" si="9"/>
        <v>0.61067527432581148</v>
      </c>
      <c r="AE17" s="9">
        <f t="shared" si="10"/>
        <v>0.68460144587039196</v>
      </c>
      <c r="AF17" s="9">
        <f t="shared" si="11"/>
        <v>0.57956882299698975</v>
      </c>
      <c r="AG17" s="9">
        <f t="shared" si="12"/>
        <v>0.63367907302025461</v>
      </c>
      <c r="AH17" s="9">
        <f t="shared" si="13"/>
        <v>0.7307321021496449</v>
      </c>
      <c r="AI17" s="9">
        <f t="shared" si="14"/>
        <v>0.55677874084694157</v>
      </c>
      <c r="AJ17" s="9">
        <f t="shared" si="15"/>
        <v>0.46336101348001257</v>
      </c>
      <c r="AK17" s="9">
        <f t="shared" si="16"/>
        <v>1.1737339874655639</v>
      </c>
      <c r="AL17" s="9">
        <f t="shared" si="17"/>
        <v>0.65943629159563866</v>
      </c>
      <c r="AM17" s="9"/>
      <c r="AN17" s="9">
        <f t="shared" ref="AN17:BE17" si="46">(B17/B13-1)*100</f>
        <v>3.9713811780129005</v>
      </c>
      <c r="AO17" s="9">
        <f t="shared" si="46"/>
        <v>2.1673641117502473</v>
      </c>
      <c r="AP17" s="9">
        <f t="shared" si="46"/>
        <v>2.5241627709563286</v>
      </c>
      <c r="AQ17" s="9">
        <f t="shared" si="46"/>
        <v>1.6452855691895474</v>
      </c>
      <c r="AR17" s="9">
        <f t="shared" si="46"/>
        <v>3.2203226025821152</v>
      </c>
      <c r="AS17" s="9">
        <f t="shared" si="46"/>
        <v>1.1759029120272713</v>
      </c>
      <c r="AT17" s="9">
        <f t="shared" si="46"/>
        <v>2.2462951189090807</v>
      </c>
      <c r="AU17" s="9">
        <f t="shared" si="46"/>
        <v>4.0441675198441773</v>
      </c>
      <c r="AV17" s="9">
        <f t="shared" si="46"/>
        <v>3.0134776170274824</v>
      </c>
      <c r="AW17" s="9">
        <f t="shared" si="46"/>
        <v>2.5386309383797379</v>
      </c>
      <c r="AX17" s="9">
        <f t="shared" si="46"/>
        <v>2.9545316994781912</v>
      </c>
      <c r="AY17" s="9">
        <f t="shared" si="46"/>
        <v>2.9362637830603999</v>
      </c>
      <c r="AZ17" s="9">
        <f t="shared" si="46"/>
        <v>2.799611776260158</v>
      </c>
      <c r="BA17" s="9">
        <f t="shared" si="46"/>
        <v>3.6866255307391071</v>
      </c>
      <c r="BB17" s="9">
        <f t="shared" si="46"/>
        <v>2.4148790835059053</v>
      </c>
      <c r="BC17" s="9">
        <f t="shared" si="46"/>
        <v>2.1585419374062775</v>
      </c>
      <c r="BD17" s="9">
        <f t="shared" si="46"/>
        <v>3.9477540682017143</v>
      </c>
      <c r="BE17" s="9">
        <f t="shared" si="46"/>
        <v>2.902498709783452</v>
      </c>
      <c r="BG17" s="18">
        <f t="shared" si="35"/>
        <v>3.5280748231530268</v>
      </c>
      <c r="BH17" s="18">
        <f t="shared" si="18"/>
        <v>2.3714459489599271</v>
      </c>
      <c r="BI17" s="18">
        <f t="shared" si="19"/>
        <v>1.8764160150288589</v>
      </c>
      <c r="BJ17" s="18">
        <f t="shared" si="20"/>
        <v>1.811459731487286</v>
      </c>
      <c r="BK17" s="18">
        <f t="shared" si="21"/>
        <v>2.0230983667005376</v>
      </c>
      <c r="BL17" s="18">
        <f t="shared" si="22"/>
        <v>0.8415270158765864</v>
      </c>
      <c r="BM17" s="18">
        <f t="shared" si="23"/>
        <v>1.6428537306868662</v>
      </c>
      <c r="BN17" s="18">
        <f t="shared" si="24"/>
        <v>3.4110850488692002</v>
      </c>
      <c r="BO17" s="18">
        <f t="shared" si="25"/>
        <v>3.1391684591142166</v>
      </c>
      <c r="BP17" s="18">
        <f t="shared" si="26"/>
        <v>2.4427010973032459</v>
      </c>
      <c r="BQ17" s="18">
        <f t="shared" si="27"/>
        <v>2.7384057834815678</v>
      </c>
      <c r="BR17" s="18">
        <f t="shared" si="28"/>
        <v>2.318275291987959</v>
      </c>
      <c r="BS17" s="18">
        <f t="shared" si="29"/>
        <v>2.5347162920810185</v>
      </c>
      <c r="BT17" s="18">
        <f t="shared" si="30"/>
        <v>2.9229284085985796</v>
      </c>
      <c r="BU17" s="18">
        <f t="shared" si="31"/>
        <v>2.2271149633877663</v>
      </c>
      <c r="BV17" s="18">
        <f t="shared" si="32"/>
        <v>1.8534440539200503</v>
      </c>
      <c r="BW17" s="18">
        <f t="shared" si="33"/>
        <v>4.6949359498622556</v>
      </c>
      <c r="BX17" s="18">
        <f t="shared" si="34"/>
        <v>2.6377451663825546</v>
      </c>
    </row>
    <row r="18" spans="1:76" x14ac:dyDescent="0.25">
      <c r="A18" s="4">
        <v>200304</v>
      </c>
      <c r="B18" s="19">
        <v>93.238148934822192</v>
      </c>
      <c r="C18" s="19">
        <v>93.361446952027975</v>
      </c>
      <c r="D18" s="19">
        <v>98.304224572803918</v>
      </c>
      <c r="E18" s="19">
        <v>86.9371487054201</v>
      </c>
      <c r="F18" s="19">
        <v>96.376990012700332</v>
      </c>
      <c r="G18" s="19">
        <v>96.450620861763468</v>
      </c>
      <c r="H18" s="19">
        <v>96.276248547364972</v>
      </c>
      <c r="I18" s="19">
        <v>88.175672804431883</v>
      </c>
      <c r="J18" s="19">
        <v>90.226025433179586</v>
      </c>
      <c r="K18" s="19">
        <v>94.604693490918564</v>
      </c>
      <c r="L18" s="19">
        <v>89.455149196516118</v>
      </c>
      <c r="M18" s="19">
        <v>88.312145192161054</v>
      </c>
      <c r="N18" s="19">
        <v>83.927343916402322</v>
      </c>
      <c r="O18" s="19">
        <v>86.259646260735991</v>
      </c>
      <c r="P18" s="19">
        <v>88.65007631965662</v>
      </c>
      <c r="Q18" s="19">
        <v>89.86380573070808</v>
      </c>
      <c r="R18" s="19">
        <v>91.840548026577338</v>
      </c>
      <c r="S18" s="19">
        <v>90.299899999999994</v>
      </c>
      <c r="U18" s="9">
        <f t="shared" si="0"/>
        <v>0.61788432700302653</v>
      </c>
      <c r="V18" s="9">
        <f t="shared" si="1"/>
        <v>1.2136012342512492</v>
      </c>
      <c r="W18" s="9">
        <f t="shared" si="2"/>
        <v>1.0359032996732243</v>
      </c>
      <c r="X18" s="9">
        <f t="shared" si="3"/>
        <v>-0.3029362091279908</v>
      </c>
      <c r="Y18" s="9">
        <f t="shared" si="4"/>
        <v>0.51169515243509878</v>
      </c>
      <c r="Z18" s="9">
        <f t="shared" si="5"/>
        <v>0.37001923289687877</v>
      </c>
      <c r="AA18" s="9">
        <f t="shared" si="6"/>
        <v>0.66670938253923229</v>
      </c>
      <c r="AB18" s="9">
        <f t="shared" si="7"/>
        <v>0.91009330954598955</v>
      </c>
      <c r="AC18" s="9">
        <f t="shared" si="8"/>
        <v>1.1403042841230615</v>
      </c>
      <c r="AD18" s="9">
        <f t="shared" si="9"/>
        <v>0.94399402790126263</v>
      </c>
      <c r="AE18" s="9">
        <f t="shared" si="10"/>
        <v>0.76789470776628121</v>
      </c>
      <c r="AF18" s="9">
        <f t="shared" si="11"/>
        <v>1.028663509470884</v>
      </c>
      <c r="AG18" s="9">
        <f t="shared" si="12"/>
        <v>0.8665768395436757</v>
      </c>
      <c r="AH18" s="9">
        <f t="shared" si="13"/>
        <v>0.79546836055004455</v>
      </c>
      <c r="AI18" s="9">
        <f t="shared" si="14"/>
        <v>1.3222068946752819</v>
      </c>
      <c r="AJ18" s="9">
        <f t="shared" si="15"/>
        <v>0.84728686827133526</v>
      </c>
      <c r="AK18" s="9">
        <f t="shared" si="16"/>
        <v>1.7416628710586579</v>
      </c>
      <c r="AL18" s="9">
        <f t="shared" si="17"/>
        <v>0.8643289498816431</v>
      </c>
      <c r="AM18" s="9"/>
      <c r="AN18" s="9">
        <f t="shared" ref="AN18:BE18" si="47">(B18/B14-1)*100</f>
        <v>3.5386592606083456</v>
      </c>
      <c r="AO18" s="9">
        <f t="shared" si="47"/>
        <v>3.0989221906950526</v>
      </c>
      <c r="AP18" s="9">
        <f t="shared" si="47"/>
        <v>2.6816791171126786</v>
      </c>
      <c r="AQ18" s="9">
        <f t="shared" si="47"/>
        <v>1.1202160540361605</v>
      </c>
      <c r="AR18" s="9">
        <f t="shared" si="47"/>
        <v>2.6615260076631619</v>
      </c>
      <c r="AS18" s="9">
        <f t="shared" si="47"/>
        <v>1.1368389001988222</v>
      </c>
      <c r="AT18" s="9">
        <f t="shared" si="47"/>
        <v>2.2083771244856276</v>
      </c>
      <c r="AU18" s="9">
        <f t="shared" si="47"/>
        <v>3.6496879662468507</v>
      </c>
      <c r="AV18" s="9">
        <f t="shared" si="47"/>
        <v>3.6017995187296536</v>
      </c>
      <c r="AW18" s="9">
        <f t="shared" si="47"/>
        <v>2.5351713129335263</v>
      </c>
      <c r="AX18" s="9">
        <f t="shared" si="47"/>
        <v>2.741592196790088</v>
      </c>
      <c r="AY18" s="9">
        <f t="shared" si="47"/>
        <v>3.0373157694697062</v>
      </c>
      <c r="AZ18" s="9">
        <f t="shared" si="47"/>
        <v>3.0095144705550414</v>
      </c>
      <c r="BA18" s="9">
        <f t="shared" si="47"/>
        <v>3.3059212803208116</v>
      </c>
      <c r="BB18" s="9">
        <f t="shared" si="47"/>
        <v>3.4046257780998568</v>
      </c>
      <c r="BC18" s="9">
        <f t="shared" si="47"/>
        <v>2.4384355853843687</v>
      </c>
      <c r="BD18" s="9">
        <f t="shared" si="47"/>
        <v>4.7277175569011787</v>
      </c>
      <c r="BE18" s="9">
        <f t="shared" si="47"/>
        <v>3.0085840581776768</v>
      </c>
      <c r="BG18" s="18">
        <f t="shared" si="35"/>
        <v>2.4715373080121061</v>
      </c>
      <c r="BH18" s="18">
        <f t="shared" si="18"/>
        <v>4.8544049370049969</v>
      </c>
      <c r="BI18" s="18">
        <f t="shared" si="19"/>
        <v>4.143613198692897</v>
      </c>
      <c r="BJ18" s="18">
        <f t="shared" si="20"/>
        <v>-1.2117448365119632</v>
      </c>
      <c r="BK18" s="18">
        <f t="shared" si="21"/>
        <v>2.0467806097403951</v>
      </c>
      <c r="BL18" s="18">
        <f t="shared" si="22"/>
        <v>1.4800769315875151</v>
      </c>
      <c r="BM18" s="18">
        <f t="shared" si="23"/>
        <v>2.6668375301569291</v>
      </c>
      <c r="BN18" s="18">
        <f t="shared" si="24"/>
        <v>3.6403732381839582</v>
      </c>
      <c r="BO18" s="18">
        <f t="shared" si="25"/>
        <v>4.561217136492246</v>
      </c>
      <c r="BP18" s="18">
        <f t="shared" si="26"/>
        <v>3.7759761116050505</v>
      </c>
      <c r="BQ18" s="18">
        <f t="shared" si="27"/>
        <v>3.0715788310651249</v>
      </c>
      <c r="BR18" s="18">
        <f t="shared" si="28"/>
        <v>4.1146540378835361</v>
      </c>
      <c r="BS18" s="18">
        <f t="shared" si="29"/>
        <v>3.4663073581747028</v>
      </c>
      <c r="BT18" s="18">
        <f t="shared" si="30"/>
        <v>3.1818734422001782</v>
      </c>
      <c r="BU18" s="18">
        <f t="shared" si="31"/>
        <v>5.2888275787011274</v>
      </c>
      <c r="BV18" s="18">
        <f t="shared" si="32"/>
        <v>3.389147473085341</v>
      </c>
      <c r="BW18" s="18">
        <f t="shared" si="33"/>
        <v>6.9666514842346317</v>
      </c>
      <c r="BX18" s="18">
        <f t="shared" si="34"/>
        <v>3.4573157995265724</v>
      </c>
    </row>
    <row r="19" spans="1:76" x14ac:dyDescent="0.25">
      <c r="A19" s="4">
        <v>200401</v>
      </c>
      <c r="B19" s="19">
        <v>93.943243399166093</v>
      </c>
      <c r="C19" s="19">
        <v>93.412962185353308</v>
      </c>
      <c r="D19" s="19">
        <v>98.499603146974991</v>
      </c>
      <c r="E19" s="19">
        <v>87.285588053745272</v>
      </c>
      <c r="F19" s="19">
        <v>96.301676728566278</v>
      </c>
      <c r="G19" s="19">
        <v>96.90322426986846</v>
      </c>
      <c r="H19" s="19">
        <v>96.819312427103782</v>
      </c>
      <c r="I19" s="19">
        <v>89.075883505273367</v>
      </c>
      <c r="J19" s="19">
        <v>90.58919342043302</v>
      </c>
      <c r="K19" s="19">
        <v>95.237769844019141</v>
      </c>
      <c r="L19" s="19">
        <v>90.005495687421458</v>
      </c>
      <c r="M19" s="19">
        <v>89.188635942952587</v>
      </c>
      <c r="N19" s="19">
        <v>84.643339644976251</v>
      </c>
      <c r="O19" s="19">
        <v>86.67590978840154</v>
      </c>
      <c r="P19" s="19">
        <v>89.146882144806796</v>
      </c>
      <c r="Q19" s="19">
        <v>90.423478740662773</v>
      </c>
      <c r="R19" s="19">
        <v>91.907321715013794</v>
      </c>
      <c r="S19" s="19">
        <v>90.8446</v>
      </c>
      <c r="U19" s="9">
        <f t="shared" si="0"/>
        <v>0.75622958241781113</v>
      </c>
      <c r="V19" s="9">
        <f t="shared" si="1"/>
        <v>5.5178272196010347E-2</v>
      </c>
      <c r="W19" s="9">
        <f t="shared" si="2"/>
        <v>0.19874890933744283</v>
      </c>
      <c r="X19" s="9">
        <f t="shared" si="3"/>
        <v>0.40079454354529087</v>
      </c>
      <c r="Y19" s="9">
        <f t="shared" si="4"/>
        <v>-7.8144465939566921E-2</v>
      </c>
      <c r="Z19" s="9">
        <f t="shared" si="5"/>
        <v>0.46925919611620071</v>
      </c>
      <c r="AA19" s="9">
        <f t="shared" si="6"/>
        <v>0.5640683843966432</v>
      </c>
      <c r="AB19" s="9">
        <f t="shared" si="7"/>
        <v>1.0209286441602794</v>
      </c>
      <c r="AC19" s="9">
        <f t="shared" si="8"/>
        <v>0.40250912695072305</v>
      </c>
      <c r="AD19" s="9">
        <f t="shared" si="9"/>
        <v>0.66918070313430889</v>
      </c>
      <c r="AE19" s="9">
        <f t="shared" si="10"/>
        <v>0.6152205835533664</v>
      </c>
      <c r="AF19" s="9">
        <f t="shared" si="11"/>
        <v>0.99249174491724546</v>
      </c>
      <c r="AG19" s="9">
        <f t="shared" si="12"/>
        <v>0.85311377098638008</v>
      </c>
      <c r="AH19" s="9">
        <f t="shared" si="13"/>
        <v>0.48257040888772806</v>
      </c>
      <c r="AI19" s="9">
        <f t="shared" si="14"/>
        <v>0.5604121798595818</v>
      </c>
      <c r="AJ19" s="9">
        <f t="shared" si="15"/>
        <v>0.62280136636083672</v>
      </c>
      <c r="AK19" s="9">
        <f t="shared" si="16"/>
        <v>7.2706108436038086E-2</v>
      </c>
      <c r="AL19" s="9">
        <f t="shared" si="17"/>
        <v>0.60321218517407349</v>
      </c>
      <c r="AM19" s="9"/>
      <c r="AN19" s="9">
        <f t="shared" ref="AN19:BE19" si="48">(B19/B15-1)*100</f>
        <v>3.0547371240182031</v>
      </c>
      <c r="AO19" s="9">
        <f t="shared" si="48"/>
        <v>1.9532530017112304</v>
      </c>
      <c r="AP19" s="9">
        <f t="shared" si="48"/>
        <v>1.9160150712971724</v>
      </c>
      <c r="AQ19" s="9">
        <f t="shared" si="48"/>
        <v>0.91862385849250661</v>
      </c>
      <c r="AR19" s="9">
        <f t="shared" si="48"/>
        <v>1.9558203681444786</v>
      </c>
      <c r="AS19" s="9">
        <f t="shared" si="48"/>
        <v>1.4354106794732147</v>
      </c>
      <c r="AT19" s="9">
        <f t="shared" si="48"/>
        <v>2.031522408333708</v>
      </c>
      <c r="AU19" s="9">
        <f t="shared" si="48"/>
        <v>3.7033680132198432</v>
      </c>
      <c r="AV19" s="9">
        <f t="shared" si="48"/>
        <v>2.8566491083047652</v>
      </c>
      <c r="AW19" s="9">
        <f t="shared" si="48"/>
        <v>2.8008703734579088</v>
      </c>
      <c r="AX19" s="9">
        <f t="shared" si="48"/>
        <v>2.3991785613378669</v>
      </c>
      <c r="AY19" s="9">
        <f t="shared" si="48"/>
        <v>3.0778031965730035</v>
      </c>
      <c r="AZ19" s="9">
        <f t="shared" si="48"/>
        <v>2.819712516815942</v>
      </c>
      <c r="BA19" s="9">
        <f t="shared" si="48"/>
        <v>2.8070304653881939</v>
      </c>
      <c r="BB19" s="9">
        <f t="shared" si="48"/>
        <v>3.0147984035353126</v>
      </c>
      <c r="BC19" s="9">
        <f t="shared" si="48"/>
        <v>2.3592677050524813</v>
      </c>
      <c r="BD19" s="9">
        <f t="shared" si="48"/>
        <v>3.3486871151309439</v>
      </c>
      <c r="BE19" s="9">
        <f t="shared" si="48"/>
        <v>2.6739769006551839</v>
      </c>
      <c r="BG19" s="18">
        <f t="shared" si="35"/>
        <v>3.0249183296712445</v>
      </c>
      <c r="BH19" s="18">
        <f t="shared" si="18"/>
        <v>0.22071308878404139</v>
      </c>
      <c r="BI19" s="18">
        <f t="shared" si="19"/>
        <v>0.7949956373497713</v>
      </c>
      <c r="BJ19" s="18">
        <f t="shared" si="20"/>
        <v>1.6031781741811635</v>
      </c>
      <c r="BK19" s="18">
        <f t="shared" si="21"/>
        <v>-0.31257786375826768</v>
      </c>
      <c r="BL19" s="18">
        <f t="shared" si="22"/>
        <v>1.8770367844648028</v>
      </c>
      <c r="BM19" s="18">
        <f t="shared" si="23"/>
        <v>2.2562735375865728</v>
      </c>
      <c r="BN19" s="18">
        <f t="shared" si="24"/>
        <v>4.0837145766411176</v>
      </c>
      <c r="BO19" s="18">
        <f t="shared" si="25"/>
        <v>1.6100365078028922</v>
      </c>
      <c r="BP19" s="18">
        <f t="shared" si="26"/>
        <v>2.6767228125372355</v>
      </c>
      <c r="BQ19" s="18">
        <f t="shared" si="27"/>
        <v>2.4608823342134656</v>
      </c>
      <c r="BR19" s="18">
        <f t="shared" si="28"/>
        <v>3.9699669796689818</v>
      </c>
      <c r="BS19" s="18">
        <f t="shared" si="29"/>
        <v>3.4124550839455203</v>
      </c>
      <c r="BT19" s="18">
        <f t="shared" si="30"/>
        <v>1.9302816355509123</v>
      </c>
      <c r="BU19" s="18">
        <f t="shared" si="31"/>
        <v>2.2416487194383272</v>
      </c>
      <c r="BV19" s="18">
        <f t="shared" si="32"/>
        <v>2.4912054654433469</v>
      </c>
      <c r="BW19" s="18">
        <f t="shared" si="33"/>
        <v>0.29082443374415234</v>
      </c>
      <c r="BX19" s="18">
        <f t="shared" si="34"/>
        <v>2.412848740696294</v>
      </c>
    </row>
    <row r="20" spans="1:76" x14ac:dyDescent="0.25">
      <c r="A20" s="4">
        <v>200402</v>
      </c>
      <c r="B20" s="19">
        <v>94.835424492621144</v>
      </c>
      <c r="C20" s="19">
        <v>94.295817565681361</v>
      </c>
      <c r="D20" s="19">
        <v>98.879162875900079</v>
      </c>
      <c r="E20" s="19">
        <v>88.176431708821852</v>
      </c>
      <c r="F20" s="19">
        <v>96.692873878768594</v>
      </c>
      <c r="G20" s="19">
        <v>97.665588142438693</v>
      </c>
      <c r="H20" s="19">
        <v>97.346136619490878</v>
      </c>
      <c r="I20" s="19">
        <v>89.947814012254256</v>
      </c>
      <c r="J20" s="19">
        <v>91.649690484969412</v>
      </c>
      <c r="K20" s="19">
        <v>96.044348040504858</v>
      </c>
      <c r="L20" s="19">
        <v>90.708630939060924</v>
      </c>
      <c r="M20" s="19">
        <v>90.225486878059698</v>
      </c>
      <c r="N20" s="19">
        <v>85.760927505636843</v>
      </c>
      <c r="O20" s="19">
        <v>87.228674564312399</v>
      </c>
      <c r="P20" s="19">
        <v>90.061280247936864</v>
      </c>
      <c r="Q20" s="19">
        <v>91.085689358260254</v>
      </c>
      <c r="R20" s="19">
        <v>92.412930218346958</v>
      </c>
      <c r="S20" s="19">
        <v>91.732299999999995</v>
      </c>
      <c r="U20" s="9">
        <f t="shared" si="0"/>
        <v>0.94970224698773809</v>
      </c>
      <c r="V20" s="9">
        <f t="shared" si="1"/>
        <v>0.94511014282607775</v>
      </c>
      <c r="W20" s="9">
        <f t="shared" si="2"/>
        <v>0.38534137884671527</v>
      </c>
      <c r="X20" s="9">
        <f t="shared" si="3"/>
        <v>1.0206079548069846</v>
      </c>
      <c r="Y20" s="9">
        <f t="shared" si="4"/>
        <v>0.40622049739065247</v>
      </c>
      <c r="Z20" s="9">
        <f t="shared" si="5"/>
        <v>0.786727044754576</v>
      </c>
      <c r="AA20" s="9">
        <f t="shared" si="6"/>
        <v>0.54413130932295939</v>
      </c>
      <c r="AB20" s="9">
        <f t="shared" si="7"/>
        <v>0.97886259744959236</v>
      </c>
      <c r="AC20" s="9">
        <f t="shared" si="8"/>
        <v>1.1706661959274944</v>
      </c>
      <c r="AD20" s="9">
        <f t="shared" si="9"/>
        <v>0.84690999989471827</v>
      </c>
      <c r="AE20" s="9">
        <f t="shared" si="10"/>
        <v>0.7812136873079023</v>
      </c>
      <c r="AF20" s="9">
        <f t="shared" si="11"/>
        <v>1.1625370476237684</v>
      </c>
      <c r="AG20" s="9">
        <f t="shared" si="12"/>
        <v>1.3203494395993109</v>
      </c>
      <c r="AH20" s="9">
        <f t="shared" si="13"/>
        <v>0.63773749506674804</v>
      </c>
      <c r="AI20" s="9">
        <f t="shared" si="14"/>
        <v>1.025720789252893</v>
      </c>
      <c r="AJ20" s="9">
        <f t="shared" si="15"/>
        <v>0.73234366430063869</v>
      </c>
      <c r="AK20" s="9">
        <f t="shared" si="16"/>
        <v>0.55012864470249667</v>
      </c>
      <c r="AL20" s="9">
        <f t="shared" si="17"/>
        <v>0.97716319957377173</v>
      </c>
      <c r="AM20" s="9"/>
      <c r="AN20" s="9">
        <f t="shared" ref="AN20:BE20" si="49">(B20/B16-1)*100</f>
        <v>3.2442550543220205</v>
      </c>
      <c r="AO20" s="9">
        <f t="shared" si="49"/>
        <v>2.8326188722487711</v>
      </c>
      <c r="AP20" s="9">
        <f t="shared" si="49"/>
        <v>2.1035534659009425</v>
      </c>
      <c r="AQ20" s="9">
        <f t="shared" si="49"/>
        <v>1.5761675385278062</v>
      </c>
      <c r="AR20" s="9">
        <f t="shared" si="49"/>
        <v>1.3511596877757492</v>
      </c>
      <c r="AS20" s="9">
        <f t="shared" si="49"/>
        <v>1.8481784594124084</v>
      </c>
      <c r="AT20" s="9">
        <f t="shared" si="49"/>
        <v>2.2034335414784723</v>
      </c>
      <c r="AU20" s="9">
        <f t="shared" si="49"/>
        <v>3.8159960788773706</v>
      </c>
      <c r="AV20" s="9">
        <f t="shared" si="49"/>
        <v>3.5424498363650025</v>
      </c>
      <c r="AW20" s="9">
        <f t="shared" si="49"/>
        <v>3.1059381324683777</v>
      </c>
      <c r="AX20" s="9">
        <f t="shared" si="49"/>
        <v>2.8794202574023986</v>
      </c>
      <c r="AY20" s="9">
        <f t="shared" si="49"/>
        <v>3.8157336179149626</v>
      </c>
      <c r="AZ20" s="9">
        <f t="shared" si="49"/>
        <v>3.723370992802888</v>
      </c>
      <c r="BA20" s="9">
        <f t="shared" si="49"/>
        <v>2.6726090549974879</v>
      </c>
      <c r="BB20" s="9">
        <f t="shared" si="49"/>
        <v>3.5082570460634788</v>
      </c>
      <c r="BC20" s="9">
        <f t="shared" si="49"/>
        <v>2.6921542966968692</v>
      </c>
      <c r="BD20" s="9">
        <f t="shared" si="49"/>
        <v>3.5773712482954245</v>
      </c>
      <c r="BE20" s="9">
        <f t="shared" si="49"/>
        <v>3.1399961322065684</v>
      </c>
      <c r="BG20" s="18">
        <f t="shared" si="35"/>
        <v>3.7988089879509523</v>
      </c>
      <c r="BH20" s="18">
        <f t="shared" si="18"/>
        <v>3.780440571304311</v>
      </c>
      <c r="BI20" s="18">
        <f t="shared" si="19"/>
        <v>1.5413655153868611</v>
      </c>
      <c r="BJ20" s="18">
        <f t="shared" si="20"/>
        <v>4.0824318192279385</v>
      </c>
      <c r="BK20" s="18">
        <f t="shared" si="21"/>
        <v>1.6248819895626099</v>
      </c>
      <c r="BL20" s="18">
        <f t="shared" si="22"/>
        <v>3.146908179018304</v>
      </c>
      <c r="BM20" s="18">
        <f t="shared" si="23"/>
        <v>2.1765252372918376</v>
      </c>
      <c r="BN20" s="18">
        <f t="shared" si="24"/>
        <v>3.9154503897983695</v>
      </c>
      <c r="BO20" s="18">
        <f t="shared" si="25"/>
        <v>4.6826647837099777</v>
      </c>
      <c r="BP20" s="18">
        <f t="shared" si="26"/>
        <v>3.3876399995788731</v>
      </c>
      <c r="BQ20" s="18">
        <f t="shared" si="27"/>
        <v>3.1248547492316092</v>
      </c>
      <c r="BR20" s="18">
        <f t="shared" si="28"/>
        <v>4.6501481904950737</v>
      </c>
      <c r="BS20" s="18">
        <f t="shared" si="29"/>
        <v>5.2813977583972438</v>
      </c>
      <c r="BT20" s="18">
        <f t="shared" si="30"/>
        <v>2.5509499802669922</v>
      </c>
      <c r="BU20" s="18">
        <f t="shared" si="31"/>
        <v>4.102883157011572</v>
      </c>
      <c r="BV20" s="18">
        <f t="shared" si="32"/>
        <v>2.9293746572025547</v>
      </c>
      <c r="BW20" s="18">
        <f t="shared" si="33"/>
        <v>2.2005145788099867</v>
      </c>
      <c r="BX20" s="18">
        <f t="shared" si="34"/>
        <v>3.9086527982950869</v>
      </c>
    </row>
    <row r="21" spans="1:76" x14ac:dyDescent="0.25">
      <c r="A21" s="4">
        <v>200403</v>
      </c>
      <c r="B21" s="19">
        <v>95.871680851761596</v>
      </c>
      <c r="C21" s="19">
        <v>94.922955896149304</v>
      </c>
      <c r="D21" s="19">
        <v>99.674444113126384</v>
      </c>
      <c r="E21" s="19">
        <v>89.393367691435614</v>
      </c>
      <c r="F21" s="19">
        <v>97.582725353998796</v>
      </c>
      <c r="G21" s="19">
        <v>98.569030487318798</v>
      </c>
      <c r="H21" s="19">
        <v>98.177661055616852</v>
      </c>
      <c r="I21" s="19">
        <v>91.09109611884918</v>
      </c>
      <c r="J21" s="19">
        <v>92.464361471313296</v>
      </c>
      <c r="K21" s="19">
        <v>96.785938451113196</v>
      </c>
      <c r="L21" s="19">
        <v>91.817052263517667</v>
      </c>
      <c r="M21" s="19">
        <v>91.195755541257085</v>
      </c>
      <c r="N21" s="19">
        <v>86.530481961204615</v>
      </c>
      <c r="O21" s="19">
        <v>88.193780670733233</v>
      </c>
      <c r="P21" s="19">
        <v>90.813463310622978</v>
      </c>
      <c r="Q21" s="19">
        <v>91.806211354418636</v>
      </c>
      <c r="R21" s="19">
        <v>93.809285206429081</v>
      </c>
      <c r="S21" s="19">
        <v>92.594800000000006</v>
      </c>
      <c r="U21" s="9">
        <f t="shared" si="0"/>
        <v>1.0926891134663386</v>
      </c>
      <c r="V21" s="9">
        <f t="shared" si="1"/>
        <v>0.66507544730827206</v>
      </c>
      <c r="W21" s="9">
        <f t="shared" si="2"/>
        <v>0.80429608634979832</v>
      </c>
      <c r="X21" s="9">
        <f t="shared" si="3"/>
        <v>1.3801147982857254</v>
      </c>
      <c r="Y21" s="9">
        <f t="shared" si="4"/>
        <v>0.92028651081967894</v>
      </c>
      <c r="Z21" s="9">
        <f t="shared" si="5"/>
        <v>0.92503650678117388</v>
      </c>
      <c r="AA21" s="9">
        <f t="shared" si="6"/>
        <v>0.85419356638287702</v>
      </c>
      <c r="AB21" s="9">
        <f t="shared" si="7"/>
        <v>1.2710504631487485</v>
      </c>
      <c r="AC21" s="9">
        <f t="shared" si="8"/>
        <v>0.88889660405071513</v>
      </c>
      <c r="AD21" s="9">
        <f t="shared" si="9"/>
        <v>0.7721333173041911</v>
      </c>
      <c r="AE21" s="9">
        <f t="shared" si="10"/>
        <v>1.2219579470903907</v>
      </c>
      <c r="AF21" s="9">
        <f t="shared" si="11"/>
        <v>1.0753820198373898</v>
      </c>
      <c r="AG21" s="9">
        <f t="shared" si="12"/>
        <v>0.89732524816408255</v>
      </c>
      <c r="AH21" s="9">
        <f t="shared" si="13"/>
        <v>1.1064092298104011</v>
      </c>
      <c r="AI21" s="9">
        <f t="shared" si="14"/>
        <v>0.83519028445451227</v>
      </c>
      <c r="AJ21" s="9">
        <f t="shared" si="15"/>
        <v>0.79103753974392177</v>
      </c>
      <c r="AK21" s="9">
        <f t="shared" si="16"/>
        <v>1.5109952522692538</v>
      </c>
      <c r="AL21" s="9">
        <f t="shared" si="17"/>
        <v>0.94023588201757047</v>
      </c>
      <c r="AM21" s="9"/>
      <c r="AN21" s="9">
        <f t="shared" ref="AN21:BE21" si="50">(B21/B17-1)*100</f>
        <v>3.4598584847623348</v>
      </c>
      <c r="AO21" s="9">
        <f t="shared" si="50"/>
        <v>2.9064407172899154</v>
      </c>
      <c r="AP21" s="9">
        <f t="shared" si="50"/>
        <v>2.4441985136069322</v>
      </c>
      <c r="AQ21" s="9">
        <f t="shared" si="50"/>
        <v>2.5137862688875856</v>
      </c>
      <c r="AR21" s="9">
        <f t="shared" si="50"/>
        <v>1.7691581946315704</v>
      </c>
      <c r="AS21" s="9">
        <f t="shared" si="50"/>
        <v>2.5745132315916575</v>
      </c>
      <c r="AT21" s="9">
        <f t="shared" si="50"/>
        <v>2.6548315131013744</v>
      </c>
      <c r="AU21" s="9">
        <f t="shared" si="50"/>
        <v>4.2465650294406965</v>
      </c>
      <c r="AV21" s="9">
        <f t="shared" si="50"/>
        <v>3.6494028163932324</v>
      </c>
      <c r="AW21" s="9">
        <f t="shared" si="50"/>
        <v>3.2714005244554034</v>
      </c>
      <c r="AX21" s="9">
        <f t="shared" si="50"/>
        <v>3.4284905672926413</v>
      </c>
      <c r="AY21" s="9">
        <f t="shared" si="50"/>
        <v>4.327499688994596</v>
      </c>
      <c r="AZ21" s="9">
        <f t="shared" si="50"/>
        <v>3.9951117289776628</v>
      </c>
      <c r="BA21" s="9">
        <f t="shared" si="50"/>
        <v>3.0555284486548429</v>
      </c>
      <c r="BB21" s="9">
        <f t="shared" si="50"/>
        <v>3.7948403473702097</v>
      </c>
      <c r="BC21" s="9">
        <f t="shared" si="50"/>
        <v>3.027100371116842</v>
      </c>
      <c r="BD21" s="9">
        <f t="shared" si="50"/>
        <v>3.9226450051834449</v>
      </c>
      <c r="BE21" s="9">
        <f t="shared" si="50"/>
        <v>3.4277154930238307</v>
      </c>
      <c r="BG21" s="18">
        <f t="shared" si="35"/>
        <v>4.3707564538653543</v>
      </c>
      <c r="BH21" s="18">
        <f t="shared" si="18"/>
        <v>2.6603017892330882</v>
      </c>
      <c r="BI21" s="18">
        <f t="shared" si="19"/>
        <v>3.2171843453991933</v>
      </c>
      <c r="BJ21" s="18">
        <f t="shared" si="20"/>
        <v>5.5204591931429015</v>
      </c>
      <c r="BK21" s="18">
        <f t="shared" si="21"/>
        <v>3.6811460432787158</v>
      </c>
      <c r="BL21" s="18">
        <f t="shared" si="22"/>
        <v>3.7001460271246955</v>
      </c>
      <c r="BM21" s="18">
        <f t="shared" si="23"/>
        <v>3.4167742655315081</v>
      </c>
      <c r="BN21" s="18">
        <f t="shared" si="24"/>
        <v>5.0842018525949939</v>
      </c>
      <c r="BO21" s="18">
        <f t="shared" si="25"/>
        <v>3.5555864162028605</v>
      </c>
      <c r="BP21" s="18">
        <f t="shared" si="26"/>
        <v>3.0885332692167644</v>
      </c>
      <c r="BQ21" s="18">
        <f t="shared" si="27"/>
        <v>4.887831788361563</v>
      </c>
      <c r="BR21" s="18">
        <f t="shared" si="28"/>
        <v>4.3015280793495592</v>
      </c>
      <c r="BS21" s="18">
        <f t="shared" si="29"/>
        <v>3.5893009926563302</v>
      </c>
      <c r="BT21" s="18">
        <f t="shared" si="30"/>
        <v>4.4256369192416045</v>
      </c>
      <c r="BU21" s="18">
        <f t="shared" si="31"/>
        <v>3.3407611378180491</v>
      </c>
      <c r="BV21" s="18">
        <f t="shared" si="32"/>
        <v>3.1641501589756871</v>
      </c>
      <c r="BW21" s="18">
        <f t="shared" si="33"/>
        <v>6.0439810090770152</v>
      </c>
      <c r="BX21" s="18">
        <f t="shared" si="34"/>
        <v>3.7609435280702819</v>
      </c>
    </row>
    <row r="22" spans="1:76" x14ac:dyDescent="0.25">
      <c r="A22" s="4">
        <v>200404</v>
      </c>
      <c r="B22" s="19">
        <v>96.619348910684238</v>
      </c>
      <c r="C22" s="19">
        <v>95.873585404879066</v>
      </c>
      <c r="D22" s="19">
        <v>100.21609210121494</v>
      </c>
      <c r="E22" s="19">
        <v>89.662293768146924</v>
      </c>
      <c r="F22" s="19">
        <v>98.065712214638353</v>
      </c>
      <c r="G22" s="19">
        <v>99.065907258241893</v>
      </c>
      <c r="H22" s="19">
        <v>98.61469981994621</v>
      </c>
      <c r="I22" s="19">
        <v>91.96227185486066</v>
      </c>
      <c r="J22" s="19">
        <v>93.159244159892609</v>
      </c>
      <c r="K22" s="19">
        <v>97.409143361515177</v>
      </c>
      <c r="L22" s="19">
        <v>92.318678912992297</v>
      </c>
      <c r="M22" s="19">
        <v>91.642708798343477</v>
      </c>
      <c r="N22" s="19">
        <v>87.205532895847227</v>
      </c>
      <c r="O22" s="19">
        <v>88.898351433743429</v>
      </c>
      <c r="P22" s="19">
        <v>91.394103985115962</v>
      </c>
      <c r="Q22" s="19">
        <v>92.199502665807358</v>
      </c>
      <c r="R22" s="19">
        <v>95.095807973230521</v>
      </c>
      <c r="S22" s="19">
        <v>93.228499999999997</v>
      </c>
      <c r="U22" s="9">
        <f t="shared" si="0"/>
        <v>0.77986330507617829</v>
      </c>
      <c r="V22" s="9">
        <f t="shared" si="1"/>
        <v>1.0014748274061347</v>
      </c>
      <c r="W22" s="9">
        <f t="shared" si="2"/>
        <v>0.54341711449508168</v>
      </c>
      <c r="X22" s="9">
        <f t="shared" si="3"/>
        <v>0.30083448432056681</v>
      </c>
      <c r="Y22" s="9">
        <f t="shared" si="4"/>
        <v>0.4949511902720749</v>
      </c>
      <c r="Z22" s="9">
        <f t="shared" si="5"/>
        <v>0.50409014724661638</v>
      </c>
      <c r="AA22" s="9">
        <f t="shared" si="6"/>
        <v>0.44515092295973613</v>
      </c>
      <c r="AB22" s="9">
        <f t="shared" si="7"/>
        <v>0.95637858487818139</v>
      </c>
      <c r="AC22" s="9">
        <f t="shared" si="8"/>
        <v>0.75151407258124969</v>
      </c>
      <c r="AD22" s="9">
        <f t="shared" si="9"/>
        <v>0.64390026110741072</v>
      </c>
      <c r="AE22" s="9">
        <f t="shared" si="10"/>
        <v>0.54633277491302756</v>
      </c>
      <c r="AF22" s="9">
        <f t="shared" si="11"/>
        <v>0.4901031352102736</v>
      </c>
      <c r="AG22" s="9">
        <f t="shared" si="12"/>
        <v>0.78013079245908834</v>
      </c>
      <c r="AH22" s="9">
        <f t="shared" si="13"/>
        <v>0.79888939747425614</v>
      </c>
      <c r="AI22" s="9">
        <f t="shared" si="14"/>
        <v>0.63937730522063418</v>
      </c>
      <c r="AJ22" s="9">
        <f t="shared" si="15"/>
        <v>0.42839292198915135</v>
      </c>
      <c r="AK22" s="9">
        <f t="shared" si="16"/>
        <v>1.3714236964607718</v>
      </c>
      <c r="AL22" s="9">
        <f t="shared" si="17"/>
        <v>0.68437968438830321</v>
      </c>
      <c r="AM22" s="9"/>
      <c r="AN22" s="9">
        <f t="shared" ref="AN22:BE22" si="51">(B22/B18-1)*100</f>
        <v>3.6264125945117742</v>
      </c>
      <c r="AO22" s="9">
        <f t="shared" si="51"/>
        <v>2.6907664082604699</v>
      </c>
      <c r="AP22" s="9">
        <f t="shared" si="51"/>
        <v>1.9448477791461416</v>
      </c>
      <c r="AQ22" s="9">
        <f t="shared" si="51"/>
        <v>3.1346151827002844</v>
      </c>
      <c r="AR22" s="9">
        <f t="shared" si="51"/>
        <v>1.7522047552174902</v>
      </c>
      <c r="AS22" s="9">
        <f t="shared" si="51"/>
        <v>2.7115288352853151</v>
      </c>
      <c r="AT22" s="9">
        <f t="shared" si="51"/>
        <v>2.4288973738219477</v>
      </c>
      <c r="AU22" s="9">
        <f t="shared" si="51"/>
        <v>4.2943806721239541</v>
      </c>
      <c r="AV22" s="9">
        <f t="shared" si="51"/>
        <v>3.2509674593671711</v>
      </c>
      <c r="AW22" s="9">
        <f t="shared" si="51"/>
        <v>2.9643876715966799</v>
      </c>
      <c r="AX22" s="9">
        <f t="shared" si="51"/>
        <v>3.2010786882547659</v>
      </c>
      <c r="AY22" s="9">
        <f t="shared" si="51"/>
        <v>3.7713539841381483</v>
      </c>
      <c r="AZ22" s="9">
        <f t="shared" si="51"/>
        <v>3.9059844223239271</v>
      </c>
      <c r="BA22" s="9">
        <f t="shared" si="51"/>
        <v>3.0590261928868268</v>
      </c>
      <c r="BB22" s="9">
        <f t="shared" si="51"/>
        <v>3.0953472116198366</v>
      </c>
      <c r="BC22" s="9">
        <f t="shared" si="51"/>
        <v>2.5991520346896779</v>
      </c>
      <c r="BD22" s="9">
        <f t="shared" si="51"/>
        <v>3.5444692095164321</v>
      </c>
      <c r="BE22" s="9">
        <f t="shared" si="51"/>
        <v>3.2431929603465859</v>
      </c>
      <c r="BG22" s="18">
        <f t="shared" si="35"/>
        <v>3.1194532203047132</v>
      </c>
      <c r="BH22" s="18">
        <f t="shared" si="18"/>
        <v>4.0058993096245388</v>
      </c>
      <c r="BI22" s="18">
        <f t="shared" si="19"/>
        <v>2.1736684579803267</v>
      </c>
      <c r="BJ22" s="18">
        <f t="shared" si="20"/>
        <v>1.2033379372822672</v>
      </c>
      <c r="BK22" s="18">
        <f t="shared" si="21"/>
        <v>1.9798047610882996</v>
      </c>
      <c r="BL22" s="18">
        <f t="shared" si="22"/>
        <v>2.0163605889864655</v>
      </c>
      <c r="BM22" s="18">
        <f t="shared" si="23"/>
        <v>1.7806036918389445</v>
      </c>
      <c r="BN22" s="18">
        <f t="shared" si="24"/>
        <v>3.8255143395127256</v>
      </c>
      <c r="BO22" s="18">
        <f t="shared" si="25"/>
        <v>3.0060562903249988</v>
      </c>
      <c r="BP22" s="18">
        <f t="shared" si="26"/>
        <v>2.5756010444296429</v>
      </c>
      <c r="BQ22" s="18">
        <f t="shared" si="27"/>
        <v>2.1853310996521103</v>
      </c>
      <c r="BR22" s="18">
        <f t="shared" si="28"/>
        <v>1.9604125408410944</v>
      </c>
      <c r="BS22" s="18">
        <f t="shared" si="29"/>
        <v>3.1205231698363534</v>
      </c>
      <c r="BT22" s="18">
        <f t="shared" si="30"/>
        <v>3.1955575898970245</v>
      </c>
      <c r="BU22" s="18">
        <f t="shared" si="31"/>
        <v>2.5575092208825367</v>
      </c>
      <c r="BV22" s="18">
        <f t="shared" si="32"/>
        <v>1.7135716879566054</v>
      </c>
      <c r="BW22" s="18">
        <f t="shared" si="33"/>
        <v>5.4856947858430871</v>
      </c>
      <c r="BX22" s="18">
        <f t="shared" si="34"/>
        <v>2.7375187375532128</v>
      </c>
    </row>
    <row r="23" spans="1:76" x14ac:dyDescent="0.25">
      <c r="A23" s="4">
        <v>200501</v>
      </c>
      <c r="B23" s="19">
        <v>97.77168994788353</v>
      </c>
      <c r="C23" s="19">
        <v>96.979803672594556</v>
      </c>
      <c r="D23" s="19">
        <v>100.89722336673536</v>
      </c>
      <c r="E23" s="19">
        <v>90.877427481436726</v>
      </c>
      <c r="F23" s="19">
        <v>99.337310645682962</v>
      </c>
      <c r="G23" s="19">
        <v>99.982704690562358</v>
      </c>
      <c r="H23" s="19">
        <v>99.473355374511399</v>
      </c>
      <c r="I23" s="19">
        <v>93.326666668836893</v>
      </c>
      <c r="J23" s="19">
        <v>93.765098556612955</v>
      </c>
      <c r="K23" s="19">
        <v>98.029361132110196</v>
      </c>
      <c r="L23" s="19">
        <v>93.293540434267285</v>
      </c>
      <c r="M23" s="19">
        <v>92.665734197113849</v>
      </c>
      <c r="N23" s="19">
        <v>88.160800374344973</v>
      </c>
      <c r="O23" s="19">
        <v>90.028033168324257</v>
      </c>
      <c r="P23" s="19">
        <v>91.927212726276807</v>
      </c>
      <c r="Q23" s="19">
        <v>93.28969590072802</v>
      </c>
      <c r="R23" s="19">
        <v>95.161598354239061</v>
      </c>
      <c r="S23" s="19">
        <v>94.138499999999993</v>
      </c>
      <c r="U23" s="9">
        <f t="shared" si="0"/>
        <v>1.1926607353404117</v>
      </c>
      <c r="V23" s="9">
        <f t="shared" si="1"/>
        <v>1.1538300805627344</v>
      </c>
      <c r="W23" s="9">
        <f t="shared" si="2"/>
        <v>0.67966256839520067</v>
      </c>
      <c r="X23" s="9">
        <f t="shared" si="3"/>
        <v>1.3552338025524469</v>
      </c>
      <c r="Y23" s="9">
        <f t="shared" si="4"/>
        <v>1.2966799529905426</v>
      </c>
      <c r="Z23" s="9">
        <f t="shared" si="5"/>
        <v>0.92544191810668419</v>
      </c>
      <c r="AA23" s="9">
        <f t="shared" si="6"/>
        <v>0.87071760714472202</v>
      </c>
      <c r="AB23" s="9">
        <f t="shared" si="7"/>
        <v>1.4836462676015572</v>
      </c>
      <c r="AC23" s="9">
        <f t="shared" si="8"/>
        <v>0.65034275683957254</v>
      </c>
      <c r="AD23" s="9">
        <f t="shared" si="9"/>
        <v>0.63671412065826605</v>
      </c>
      <c r="AE23" s="9">
        <f t="shared" si="10"/>
        <v>1.0559742976757436</v>
      </c>
      <c r="AF23" s="9">
        <f t="shared" si="11"/>
        <v>1.1163194674019383</v>
      </c>
      <c r="AG23" s="9">
        <f t="shared" si="12"/>
        <v>1.095420722488627</v>
      </c>
      <c r="AH23" s="9">
        <f t="shared" si="13"/>
        <v>1.2707566747430565</v>
      </c>
      <c r="AI23" s="9">
        <f t="shared" si="14"/>
        <v>0.58330758540798833</v>
      </c>
      <c r="AJ23" s="9">
        <f t="shared" si="15"/>
        <v>1.1824285418027047</v>
      </c>
      <c r="AK23" s="9">
        <f t="shared" si="16"/>
        <v>6.9183260977245808E-2</v>
      </c>
      <c r="AL23" s="9">
        <f t="shared" si="17"/>
        <v>0.97609636538182887</v>
      </c>
      <c r="AM23" s="9"/>
      <c r="AN23" s="9">
        <f t="shared" ref="AN23:BE23" si="52">(B23/B19-1)*100</f>
        <v>4.0752761030937723</v>
      </c>
      <c r="AO23" s="9">
        <f t="shared" si="52"/>
        <v>3.8183581847707648</v>
      </c>
      <c r="AP23" s="9">
        <f t="shared" si="52"/>
        <v>2.4341420098746847</v>
      </c>
      <c r="AQ23" s="9">
        <f t="shared" si="52"/>
        <v>4.1150429386805687</v>
      </c>
      <c r="AR23" s="9">
        <f t="shared" si="52"/>
        <v>3.152212941912591</v>
      </c>
      <c r="AS23" s="9">
        <f t="shared" si="52"/>
        <v>3.1778926283378972</v>
      </c>
      <c r="AT23" s="9">
        <f t="shared" si="52"/>
        <v>2.7412330049398692</v>
      </c>
      <c r="AU23" s="9">
        <f t="shared" si="52"/>
        <v>4.7720920593640637</v>
      </c>
      <c r="AV23" s="9">
        <f t="shared" si="52"/>
        <v>3.505832225970118</v>
      </c>
      <c r="AW23" s="9">
        <f t="shared" si="52"/>
        <v>2.9311808672789486</v>
      </c>
      <c r="AX23" s="9">
        <f t="shared" si="52"/>
        <v>3.6531599784360047</v>
      </c>
      <c r="AY23" s="9">
        <f t="shared" si="52"/>
        <v>3.8985888924069956</v>
      </c>
      <c r="AZ23" s="9">
        <f t="shared" si="52"/>
        <v>4.1556261179227727</v>
      </c>
      <c r="BA23" s="9">
        <f t="shared" si="52"/>
        <v>3.867422203131321</v>
      </c>
      <c r="BB23" s="9">
        <f t="shared" si="52"/>
        <v>3.1188197664094863</v>
      </c>
      <c r="BC23" s="9">
        <f t="shared" si="52"/>
        <v>3.1697709488546</v>
      </c>
      <c r="BD23" s="9">
        <f t="shared" si="52"/>
        <v>3.5408241459979894</v>
      </c>
      <c r="BE23" s="9">
        <f t="shared" si="52"/>
        <v>3.625862186635187</v>
      </c>
      <c r="BG23" s="18">
        <f t="shared" si="35"/>
        <v>4.7706429413616469</v>
      </c>
      <c r="BH23" s="18">
        <f t="shared" si="18"/>
        <v>4.6153203222509376</v>
      </c>
      <c r="BI23" s="18">
        <f t="shared" si="19"/>
        <v>2.7186502735808027</v>
      </c>
      <c r="BJ23" s="18">
        <f t="shared" si="20"/>
        <v>5.4209352102097874</v>
      </c>
      <c r="BK23" s="18">
        <f t="shared" si="21"/>
        <v>5.1867198119621705</v>
      </c>
      <c r="BL23" s="18">
        <f t="shared" si="22"/>
        <v>3.7017676724267368</v>
      </c>
      <c r="BM23" s="18">
        <f t="shared" si="23"/>
        <v>3.4828704285788881</v>
      </c>
      <c r="BN23" s="18">
        <f t="shared" si="24"/>
        <v>5.9345850704062286</v>
      </c>
      <c r="BO23" s="18">
        <f t="shared" si="25"/>
        <v>2.6013710273582902</v>
      </c>
      <c r="BP23" s="18">
        <f t="shared" si="26"/>
        <v>2.5468564826330642</v>
      </c>
      <c r="BQ23" s="18">
        <f t="shared" si="27"/>
        <v>4.2238971907029743</v>
      </c>
      <c r="BR23" s="18">
        <f t="shared" si="28"/>
        <v>4.4652778696077533</v>
      </c>
      <c r="BS23" s="18">
        <f t="shared" si="29"/>
        <v>4.3816828899545079</v>
      </c>
      <c r="BT23" s="18">
        <f t="shared" si="30"/>
        <v>5.0830266989722261</v>
      </c>
      <c r="BU23" s="18">
        <f t="shared" si="31"/>
        <v>2.3332303416319533</v>
      </c>
      <c r="BV23" s="18">
        <f t="shared" si="32"/>
        <v>4.7297141672108189</v>
      </c>
      <c r="BW23" s="18">
        <f t="shared" si="33"/>
        <v>0.27673304390898323</v>
      </c>
      <c r="BX23" s="18">
        <f t="shared" si="34"/>
        <v>3.9043854615273155</v>
      </c>
    </row>
    <row r="24" spans="1:76" x14ac:dyDescent="0.25">
      <c r="A24" s="4">
        <v>200502</v>
      </c>
      <c r="B24" s="19">
        <v>98.083404516079071</v>
      </c>
      <c r="C24" s="19">
        <v>97.253499652122457</v>
      </c>
      <c r="D24" s="19">
        <v>101.79341205144809</v>
      </c>
      <c r="E24" s="19">
        <v>91.385836517178561</v>
      </c>
      <c r="F24" s="19">
        <v>99.402699652055588</v>
      </c>
      <c r="G24" s="19">
        <v>100.70164448701037</v>
      </c>
      <c r="H24" s="19">
        <v>99.990073734374462</v>
      </c>
      <c r="I24" s="19">
        <v>93.709562954606668</v>
      </c>
      <c r="J24" s="19">
        <v>94.954337137759978</v>
      </c>
      <c r="K24" s="19">
        <v>99.202710200436911</v>
      </c>
      <c r="L24" s="19">
        <v>93.842116252774034</v>
      </c>
      <c r="M24" s="19">
        <v>93.205336480246615</v>
      </c>
      <c r="N24" s="19">
        <v>89.312555875547375</v>
      </c>
      <c r="O24" s="19">
        <v>90.900101926647991</v>
      </c>
      <c r="P24" s="19">
        <v>92.900657021105303</v>
      </c>
      <c r="Q24" s="19">
        <v>94.272917150524336</v>
      </c>
      <c r="R24" s="19">
        <v>96.384906333201442</v>
      </c>
      <c r="S24" s="19">
        <v>94.969099999999997</v>
      </c>
      <c r="U24" s="9">
        <f t="shared" si="0"/>
        <v>0.31881884046567333</v>
      </c>
      <c r="V24" s="9">
        <f t="shared" si="1"/>
        <v>0.28221956444860474</v>
      </c>
      <c r="W24" s="9">
        <f t="shared" si="2"/>
        <v>0.88821937295073816</v>
      </c>
      <c r="X24" s="9">
        <f t="shared" si="3"/>
        <v>0.55944479265293001</v>
      </c>
      <c r="Y24" s="9">
        <f t="shared" si="4"/>
        <v>6.5825223118687326E-2</v>
      </c>
      <c r="Z24" s="9">
        <f t="shared" si="5"/>
        <v>0.71906416081968239</v>
      </c>
      <c r="AA24" s="9">
        <f t="shared" si="6"/>
        <v>0.51945403662885248</v>
      </c>
      <c r="AB24" s="9">
        <f t="shared" si="7"/>
        <v>0.41027532583848281</v>
      </c>
      <c r="AC24" s="9">
        <f t="shared" si="8"/>
        <v>1.2683168891770347</v>
      </c>
      <c r="AD24" s="9">
        <f t="shared" si="9"/>
        <v>1.1969363614901418</v>
      </c>
      <c r="AE24" s="9">
        <f t="shared" si="10"/>
        <v>0.5880105052860074</v>
      </c>
      <c r="AF24" s="9">
        <f t="shared" si="11"/>
        <v>0.58231048165544586</v>
      </c>
      <c r="AG24" s="9">
        <f t="shared" si="12"/>
        <v>1.3064258676326324</v>
      </c>
      <c r="AH24" s="9">
        <f t="shared" si="13"/>
        <v>0.96866356803912979</v>
      </c>
      <c r="AI24" s="9">
        <f t="shared" si="14"/>
        <v>1.058929413782006</v>
      </c>
      <c r="AJ24" s="9">
        <f t="shared" si="15"/>
        <v>1.0539441042262343</v>
      </c>
      <c r="AK24" s="9">
        <f t="shared" si="16"/>
        <v>1.2855059184784023</v>
      </c>
      <c r="AL24" s="9">
        <f t="shared" si="17"/>
        <v>0.88231701163712373</v>
      </c>
      <c r="AM24" s="9"/>
      <c r="AN24" s="9">
        <f t="shared" ref="AN24:BE24" si="53">(B24/B20-1)*100</f>
        <v>3.4248594771784324</v>
      </c>
      <c r="AO24" s="9">
        <f t="shared" si="53"/>
        <v>3.1365994407768216</v>
      </c>
      <c r="AP24" s="9">
        <f t="shared" si="53"/>
        <v>2.947283422297553</v>
      </c>
      <c r="AQ24" s="9">
        <f t="shared" si="53"/>
        <v>3.6397535556381699</v>
      </c>
      <c r="AR24" s="9">
        <f t="shared" si="53"/>
        <v>2.8025082558664094</v>
      </c>
      <c r="AS24" s="9">
        <f t="shared" si="53"/>
        <v>3.1086244421564269</v>
      </c>
      <c r="AT24" s="9">
        <f t="shared" si="53"/>
        <v>2.7160164817000121</v>
      </c>
      <c r="AU24" s="9">
        <f t="shared" si="53"/>
        <v>4.1821460406363142</v>
      </c>
      <c r="AV24" s="9">
        <f t="shared" si="53"/>
        <v>3.6057368391577249</v>
      </c>
      <c r="AW24" s="9">
        <f t="shared" si="53"/>
        <v>3.2884414589394506</v>
      </c>
      <c r="AX24" s="9">
        <f t="shared" si="53"/>
        <v>3.4544511159232627</v>
      </c>
      <c r="AY24" s="9">
        <f t="shared" si="53"/>
        <v>3.3026694621379082</v>
      </c>
      <c r="AZ24" s="9">
        <f t="shared" si="53"/>
        <v>4.1413129186098185</v>
      </c>
      <c r="BA24" s="9">
        <f t="shared" si="53"/>
        <v>4.2089684162616825</v>
      </c>
      <c r="BB24" s="9">
        <f t="shared" si="53"/>
        <v>3.1527164230307436</v>
      </c>
      <c r="BC24" s="9">
        <f t="shared" si="53"/>
        <v>3.4991531762228911</v>
      </c>
      <c r="BD24" s="9">
        <f t="shared" si="53"/>
        <v>4.2980739875575491</v>
      </c>
      <c r="BE24" s="9">
        <f t="shared" si="53"/>
        <v>3.5285281193211171</v>
      </c>
      <c r="BG24" s="18">
        <f t="shared" si="35"/>
        <v>1.2752753618626933</v>
      </c>
      <c r="BH24" s="18">
        <f t="shared" si="18"/>
        <v>1.128878257794419</v>
      </c>
      <c r="BI24" s="18">
        <f t="shared" si="19"/>
        <v>3.5528774918029526</v>
      </c>
      <c r="BJ24" s="18">
        <f t="shared" si="20"/>
        <v>2.23777917061172</v>
      </c>
      <c r="BK24" s="18">
        <f t="shared" si="21"/>
        <v>0.2633008924747493</v>
      </c>
      <c r="BL24" s="18">
        <f t="shared" si="22"/>
        <v>2.8762566432787295</v>
      </c>
      <c r="BM24" s="18">
        <f t="shared" si="23"/>
        <v>2.0778161465154099</v>
      </c>
      <c r="BN24" s="18">
        <f t="shared" si="24"/>
        <v>1.6411013033539312</v>
      </c>
      <c r="BO24" s="18">
        <f t="shared" si="25"/>
        <v>5.0732675567081387</v>
      </c>
      <c r="BP24" s="18">
        <f t="shared" si="26"/>
        <v>4.7877454459605673</v>
      </c>
      <c r="BQ24" s="18">
        <f t="shared" si="27"/>
        <v>2.3520420211440296</v>
      </c>
      <c r="BR24" s="18">
        <f t="shared" si="28"/>
        <v>2.3292419266217834</v>
      </c>
      <c r="BS24" s="18">
        <f t="shared" si="29"/>
        <v>5.2257034705305294</v>
      </c>
      <c r="BT24" s="18">
        <f t="shared" si="30"/>
        <v>3.8746542721565191</v>
      </c>
      <c r="BU24" s="18">
        <f t="shared" si="31"/>
        <v>4.235717655128024</v>
      </c>
      <c r="BV24" s="18">
        <f t="shared" si="32"/>
        <v>4.2157764169049372</v>
      </c>
      <c r="BW24" s="18">
        <f t="shared" si="33"/>
        <v>5.1420236739136094</v>
      </c>
      <c r="BX24" s="18">
        <f t="shared" si="34"/>
        <v>3.5292680465484949</v>
      </c>
    </row>
    <row r="25" spans="1:76" x14ac:dyDescent="0.25">
      <c r="A25" s="4">
        <v>200503</v>
      </c>
      <c r="B25" s="19">
        <v>98.873052688282598</v>
      </c>
      <c r="C25" s="19">
        <v>97.729221078230836</v>
      </c>
      <c r="D25" s="19">
        <v>103.32325714393029</v>
      </c>
      <c r="E25" s="19">
        <v>92.182424680370431</v>
      </c>
      <c r="F25" s="19">
        <v>100.12157133972897</v>
      </c>
      <c r="G25" s="19">
        <v>101.81011738282899</v>
      </c>
      <c r="H25" s="19">
        <v>100.65174636569581</v>
      </c>
      <c r="I25" s="19">
        <v>94.761992782477918</v>
      </c>
      <c r="J25" s="19">
        <v>95.610189687584395</v>
      </c>
      <c r="K25" s="19">
        <v>100.30127704226413</v>
      </c>
      <c r="L25" s="19">
        <v>94.953091173480729</v>
      </c>
      <c r="M25" s="19">
        <v>94.309204897916942</v>
      </c>
      <c r="N25" s="19">
        <v>90.559699276074838</v>
      </c>
      <c r="O25" s="19">
        <v>92.163922315470089</v>
      </c>
      <c r="P25" s="19">
        <v>93.631302758319251</v>
      </c>
      <c r="Q25" s="19">
        <v>94.982432469920283</v>
      </c>
      <c r="R25" s="19">
        <v>97.355380548183646</v>
      </c>
      <c r="S25" s="19">
        <v>95.887200000000007</v>
      </c>
      <c r="U25" s="9">
        <f t="shared" si="0"/>
        <v>0.80507826588960274</v>
      </c>
      <c r="V25" s="9">
        <f t="shared" si="1"/>
        <v>0.48915610009927502</v>
      </c>
      <c r="W25" s="9">
        <f t="shared" si="2"/>
        <v>1.5028920454194017</v>
      </c>
      <c r="X25" s="9">
        <f t="shared" si="3"/>
        <v>0.87167573614335137</v>
      </c>
      <c r="Y25" s="9">
        <f t="shared" si="4"/>
        <v>0.72319131189564345</v>
      </c>
      <c r="Z25" s="9">
        <f t="shared" si="5"/>
        <v>1.1007495473041695</v>
      </c>
      <c r="AA25" s="9">
        <f t="shared" si="6"/>
        <v>0.66173831722446952</v>
      </c>
      <c r="AB25" s="9">
        <f t="shared" si="7"/>
        <v>1.1230762311644327</v>
      </c>
      <c r="AC25" s="9">
        <f t="shared" si="8"/>
        <v>0.6907030996097685</v>
      </c>
      <c r="AD25" s="9">
        <f t="shared" si="9"/>
        <v>1.1073959971533043</v>
      </c>
      <c r="AE25" s="9">
        <f t="shared" si="10"/>
        <v>1.1838766697398029</v>
      </c>
      <c r="AF25" s="9">
        <f t="shared" si="11"/>
        <v>1.1843403600654057</v>
      </c>
      <c r="AG25" s="9">
        <f t="shared" si="12"/>
        <v>1.3963808204809469</v>
      </c>
      <c r="AH25" s="9">
        <f t="shared" si="13"/>
        <v>1.3903399028550423</v>
      </c>
      <c r="AI25" s="9">
        <f t="shared" si="14"/>
        <v>0.78648069953688449</v>
      </c>
      <c r="AJ25" s="9">
        <f t="shared" si="15"/>
        <v>0.7526183986256374</v>
      </c>
      <c r="AK25" s="9">
        <f t="shared" si="16"/>
        <v>1.0068736401810607</v>
      </c>
      <c r="AL25" s="9">
        <f t="shared" si="17"/>
        <v>0.96673549607189102</v>
      </c>
      <c r="AM25" s="9"/>
      <c r="AN25" s="9">
        <f t="shared" ref="AN25:BE25" si="54">(B25/B21-1)*100</f>
        <v>3.1306135553853309</v>
      </c>
      <c r="AO25" s="9">
        <f t="shared" si="54"/>
        <v>2.9563609303862481</v>
      </c>
      <c r="AP25" s="9">
        <f t="shared" si="54"/>
        <v>3.6607307552803059</v>
      </c>
      <c r="AQ25" s="9">
        <f t="shared" si="54"/>
        <v>3.1199820086899255</v>
      </c>
      <c r="AR25" s="9">
        <f t="shared" si="54"/>
        <v>2.6017371174253068</v>
      </c>
      <c r="AS25" s="9">
        <f t="shared" si="54"/>
        <v>3.2881391644885571</v>
      </c>
      <c r="AT25" s="9">
        <f t="shared" si="54"/>
        <v>2.5200084046384186</v>
      </c>
      <c r="AU25" s="9">
        <f t="shared" si="54"/>
        <v>4.0299182028056935</v>
      </c>
      <c r="AV25" s="9">
        <f t="shared" si="54"/>
        <v>3.4022061756702637</v>
      </c>
      <c r="AW25" s="9">
        <f t="shared" si="54"/>
        <v>3.6320757409678217</v>
      </c>
      <c r="AX25" s="9">
        <f t="shared" si="54"/>
        <v>3.4155299398662242</v>
      </c>
      <c r="AY25" s="9">
        <f t="shared" si="54"/>
        <v>3.4140287979206763</v>
      </c>
      <c r="AZ25" s="9">
        <f t="shared" si="54"/>
        <v>4.6564138134313149</v>
      </c>
      <c r="BA25" s="9">
        <f t="shared" si="54"/>
        <v>4.5016118081604439</v>
      </c>
      <c r="BB25" s="9">
        <f t="shared" si="54"/>
        <v>3.1028873307672455</v>
      </c>
      <c r="BC25" s="9">
        <f t="shared" si="54"/>
        <v>3.4597017659729223</v>
      </c>
      <c r="BD25" s="9">
        <f t="shared" si="54"/>
        <v>3.7801112479977972</v>
      </c>
      <c r="BE25" s="9">
        <f t="shared" si="54"/>
        <v>3.5557072319395866</v>
      </c>
      <c r="BG25" s="18">
        <f t="shared" si="35"/>
        <v>3.220313063558411</v>
      </c>
      <c r="BH25" s="18">
        <f t="shared" si="18"/>
        <v>1.9566244003971001</v>
      </c>
      <c r="BI25" s="18">
        <f t="shared" si="19"/>
        <v>6.0115681816776068</v>
      </c>
      <c r="BJ25" s="18">
        <f t="shared" si="20"/>
        <v>3.4867029445734055</v>
      </c>
      <c r="BK25" s="18">
        <f t="shared" si="21"/>
        <v>2.8927652475825738</v>
      </c>
      <c r="BL25" s="18">
        <f t="shared" si="22"/>
        <v>4.4029981892166781</v>
      </c>
      <c r="BM25" s="18">
        <f t="shared" si="23"/>
        <v>2.6469532688978781</v>
      </c>
      <c r="BN25" s="18">
        <f t="shared" si="24"/>
        <v>4.4923049246577307</v>
      </c>
      <c r="BO25" s="18">
        <f t="shared" si="25"/>
        <v>2.762812398439074</v>
      </c>
      <c r="BP25" s="18">
        <f t="shared" si="26"/>
        <v>4.4295839886132171</v>
      </c>
      <c r="BQ25" s="18">
        <f t="shared" si="27"/>
        <v>4.7355066789592115</v>
      </c>
      <c r="BR25" s="18">
        <f t="shared" si="28"/>
        <v>4.7373614402616226</v>
      </c>
      <c r="BS25" s="18">
        <f t="shared" si="29"/>
        <v>5.5855232819237877</v>
      </c>
      <c r="BT25" s="18">
        <f t="shared" si="30"/>
        <v>5.5613596114201691</v>
      </c>
      <c r="BU25" s="18">
        <f t="shared" si="31"/>
        <v>3.1459227981475379</v>
      </c>
      <c r="BV25" s="18">
        <f t="shared" si="32"/>
        <v>3.0104735945025496</v>
      </c>
      <c r="BW25" s="18">
        <f t="shared" si="33"/>
        <v>4.0274945607242429</v>
      </c>
      <c r="BX25" s="18">
        <f t="shared" si="34"/>
        <v>3.8669419842875641</v>
      </c>
    </row>
    <row r="26" spans="1:76" x14ac:dyDescent="0.25">
      <c r="A26" s="4">
        <v>200504</v>
      </c>
      <c r="B26" s="19">
        <v>99.650981093530959</v>
      </c>
      <c r="C26" s="19">
        <v>98.855559543546832</v>
      </c>
      <c r="D26" s="19">
        <v>104.24118456536107</v>
      </c>
      <c r="E26" s="19">
        <v>93.2286078495342</v>
      </c>
      <c r="F26" s="19">
        <v>100.94344101344416</v>
      </c>
      <c r="G26" s="19">
        <v>102.60874241782588</v>
      </c>
      <c r="H26" s="19">
        <v>101.38995637078685</v>
      </c>
      <c r="I26" s="19">
        <v>96.430729916518303</v>
      </c>
      <c r="J26" s="19">
        <v>96.595119482760097</v>
      </c>
      <c r="K26" s="19">
        <v>101.44252198218848</v>
      </c>
      <c r="L26" s="19">
        <v>95.518761426756498</v>
      </c>
      <c r="M26" s="19">
        <v>95.1801385279676</v>
      </c>
      <c r="N26" s="19">
        <v>91.643594272735911</v>
      </c>
      <c r="O26" s="19">
        <v>92.864138761340044</v>
      </c>
      <c r="P26" s="19">
        <v>94.875796215871233</v>
      </c>
      <c r="Q26" s="19">
        <v>95.808653825853284</v>
      </c>
      <c r="R26" s="19">
        <v>98.519763694256454</v>
      </c>
      <c r="S26" s="19">
        <v>96.859499999999997</v>
      </c>
      <c r="U26" s="9">
        <f t="shared" si="0"/>
        <v>0.78679517229121032</v>
      </c>
      <c r="V26" s="9">
        <f t="shared" si="1"/>
        <v>1.1525094059783525</v>
      </c>
      <c r="W26" s="9">
        <f t="shared" si="2"/>
        <v>0.88840348901515487</v>
      </c>
      <c r="X26" s="9">
        <f t="shared" si="3"/>
        <v>1.1349052412010785</v>
      </c>
      <c r="Y26" s="9">
        <f t="shared" si="4"/>
        <v>0.82087172895684013</v>
      </c>
      <c r="Z26" s="9">
        <f t="shared" si="5"/>
        <v>0.7844260035511752</v>
      </c>
      <c r="AA26" s="9">
        <f t="shared" si="6"/>
        <v>0.73342990235749639</v>
      </c>
      <c r="AB26" s="9">
        <f t="shared" si="7"/>
        <v>1.7609772494663556</v>
      </c>
      <c r="AC26" s="9">
        <f t="shared" si="8"/>
        <v>1.0301514915868948</v>
      </c>
      <c r="AD26" s="9">
        <f t="shared" si="9"/>
        <v>1.137816958644966</v>
      </c>
      <c r="AE26" s="9">
        <f t="shared" si="10"/>
        <v>0.5957365329394948</v>
      </c>
      <c r="AF26" s="9">
        <f t="shared" si="11"/>
        <v>0.92348740612688829</v>
      </c>
      <c r="AG26" s="9">
        <f t="shared" si="12"/>
        <v>1.1968844920263955</v>
      </c>
      <c r="AH26" s="9">
        <f t="shared" si="13"/>
        <v>0.75975113501915992</v>
      </c>
      <c r="AI26" s="9">
        <f t="shared" si="14"/>
        <v>1.3291425205994134</v>
      </c>
      <c r="AJ26" s="9">
        <f t="shared" si="15"/>
        <v>0.86986754755375983</v>
      </c>
      <c r="AK26" s="9">
        <f t="shared" si="16"/>
        <v>1.196013142279817</v>
      </c>
      <c r="AL26" s="9">
        <f t="shared" si="17"/>
        <v>1.0140039546467028</v>
      </c>
      <c r="AM26" s="9"/>
      <c r="AN26" s="9">
        <f t="shared" ref="AN26:BE26" si="55">(B26/B22-1)*100</f>
        <v>3.137707112525856</v>
      </c>
      <c r="AO26" s="9">
        <f t="shared" si="55"/>
        <v>3.1103187870514359</v>
      </c>
      <c r="AP26" s="9">
        <f t="shared" si="55"/>
        <v>4.0164133122262635</v>
      </c>
      <c r="AQ26" s="9">
        <f t="shared" si="55"/>
        <v>3.9774959255550968</v>
      </c>
      <c r="AR26" s="9">
        <f t="shared" si="55"/>
        <v>2.9344902859699484</v>
      </c>
      <c r="AS26" s="9">
        <f t="shared" si="55"/>
        <v>3.5762405631118321</v>
      </c>
      <c r="AT26" s="9">
        <f t="shared" si="55"/>
        <v>2.8142422538503853</v>
      </c>
      <c r="AU26" s="9">
        <f t="shared" si="55"/>
        <v>4.8590122574505124</v>
      </c>
      <c r="AV26" s="9">
        <f t="shared" si="55"/>
        <v>3.6881743232806574</v>
      </c>
      <c r="AW26" s="9">
        <f t="shared" si="55"/>
        <v>4.1406571102922118</v>
      </c>
      <c r="AX26" s="9">
        <f t="shared" si="55"/>
        <v>3.4663434869775189</v>
      </c>
      <c r="AY26" s="9">
        <f t="shared" si="55"/>
        <v>3.8600231005917918</v>
      </c>
      <c r="AZ26" s="9">
        <f t="shared" si="55"/>
        <v>5.0891970148146726</v>
      </c>
      <c r="BA26" s="9">
        <f t="shared" si="55"/>
        <v>4.4610358500881242</v>
      </c>
      <c r="BB26" s="9">
        <f t="shared" si="55"/>
        <v>3.8095370258482752</v>
      </c>
      <c r="BC26" s="9">
        <f t="shared" si="55"/>
        <v>3.9145017659454329</v>
      </c>
      <c r="BD26" s="9">
        <f t="shared" si="55"/>
        <v>3.6005327616436933</v>
      </c>
      <c r="BE26" s="9">
        <f t="shared" si="55"/>
        <v>3.8947317612103571</v>
      </c>
      <c r="BG26" s="18">
        <f t="shared" si="35"/>
        <v>3.1471806891648413</v>
      </c>
      <c r="BH26" s="18">
        <f t="shared" si="18"/>
        <v>4.61003762391341</v>
      </c>
      <c r="BI26" s="18">
        <f t="shared" si="19"/>
        <v>3.5536139560606195</v>
      </c>
      <c r="BJ26" s="18">
        <f t="shared" si="20"/>
        <v>4.539620964804314</v>
      </c>
      <c r="BK26" s="18">
        <f t="shared" si="21"/>
        <v>3.2834869158273605</v>
      </c>
      <c r="BL26" s="18">
        <f t="shared" si="22"/>
        <v>3.1377040142047008</v>
      </c>
      <c r="BM26" s="18">
        <f t="shared" si="23"/>
        <v>2.9337196094299856</v>
      </c>
      <c r="BN26" s="18">
        <f t="shared" si="24"/>
        <v>7.0439089978654224</v>
      </c>
      <c r="BO26" s="18">
        <f t="shared" si="25"/>
        <v>4.1206059663475791</v>
      </c>
      <c r="BP26" s="18">
        <f t="shared" si="26"/>
        <v>4.5512678345798641</v>
      </c>
      <c r="BQ26" s="18">
        <f t="shared" si="27"/>
        <v>2.3829461317579792</v>
      </c>
      <c r="BR26" s="18">
        <f t="shared" si="28"/>
        <v>3.6939496245075532</v>
      </c>
      <c r="BS26" s="18">
        <f t="shared" si="29"/>
        <v>4.7875379681055819</v>
      </c>
      <c r="BT26" s="18">
        <f t="shared" si="30"/>
        <v>3.0390045400766397</v>
      </c>
      <c r="BU26" s="18">
        <f t="shared" si="31"/>
        <v>5.3165700823976536</v>
      </c>
      <c r="BV26" s="18">
        <f t="shared" si="32"/>
        <v>3.4794701902150393</v>
      </c>
      <c r="BW26" s="18">
        <f t="shared" si="33"/>
        <v>4.7840525691192681</v>
      </c>
      <c r="BX26" s="18">
        <f t="shared" si="34"/>
        <v>4.0560158185868112</v>
      </c>
    </row>
    <row r="27" spans="1:76" x14ac:dyDescent="0.25">
      <c r="A27" s="4">
        <v>200601</v>
      </c>
      <c r="B27" s="19">
        <v>100.8784779407649</v>
      </c>
      <c r="C27" s="19">
        <v>100.1657057696347</v>
      </c>
      <c r="D27" s="19">
        <v>105.40055443764913</v>
      </c>
      <c r="E27" s="19">
        <v>93.881390597871544</v>
      </c>
      <c r="F27" s="19">
        <v>101.4397956895023</v>
      </c>
      <c r="G27" s="19">
        <v>103.13681417521168</v>
      </c>
      <c r="H27" s="19">
        <v>102.11446960921874</v>
      </c>
      <c r="I27" s="19">
        <v>97.231415775509731</v>
      </c>
      <c r="J27" s="19">
        <v>97.798318666767102</v>
      </c>
      <c r="K27" s="19">
        <v>102.75825232376727</v>
      </c>
      <c r="L27" s="19">
        <v>96.461664010047926</v>
      </c>
      <c r="M27" s="19">
        <v>96.389300327171156</v>
      </c>
      <c r="N27" s="19">
        <v>92.842669964829355</v>
      </c>
      <c r="O27" s="19">
        <v>93.900162655044298</v>
      </c>
      <c r="P27" s="19">
        <v>95.924920799570188</v>
      </c>
      <c r="Q27" s="19">
        <v>96.854453936129019</v>
      </c>
      <c r="R27" s="19">
        <v>99.791548445361897</v>
      </c>
      <c r="S27" s="19">
        <v>97.968599999999995</v>
      </c>
      <c r="U27" s="9">
        <f t="shared" si="0"/>
        <v>1.2317960483317458</v>
      </c>
      <c r="V27" s="9">
        <f t="shared" si="1"/>
        <v>1.3253136516927277</v>
      </c>
      <c r="W27" s="9">
        <f t="shared" si="2"/>
        <v>1.1121994412497616</v>
      </c>
      <c r="X27" s="9">
        <f t="shared" si="3"/>
        <v>0.70019574827384634</v>
      </c>
      <c r="Y27" s="9">
        <f t="shared" si="4"/>
        <v>0.4917156291432967</v>
      </c>
      <c r="Z27" s="9">
        <f t="shared" si="5"/>
        <v>0.51464596967329967</v>
      </c>
      <c r="AA27" s="9">
        <f t="shared" si="6"/>
        <v>0.71458087602120912</v>
      </c>
      <c r="AB27" s="9">
        <f t="shared" si="7"/>
        <v>0.83032230460622358</v>
      </c>
      <c r="AC27" s="9">
        <f t="shared" si="8"/>
        <v>1.245610741463743</v>
      </c>
      <c r="AD27" s="9">
        <f t="shared" si="9"/>
        <v>1.2970205352443864</v>
      </c>
      <c r="AE27" s="9">
        <f t="shared" si="10"/>
        <v>0.98713861989767615</v>
      </c>
      <c r="AF27" s="9">
        <f t="shared" si="11"/>
        <v>1.2703929810401027</v>
      </c>
      <c r="AG27" s="9">
        <f t="shared" si="12"/>
        <v>1.3084118989538318</v>
      </c>
      <c r="AH27" s="9">
        <f t="shared" si="13"/>
        <v>1.115633986943898</v>
      </c>
      <c r="AI27" s="9">
        <f t="shared" si="14"/>
        <v>1.1057873826026965</v>
      </c>
      <c r="AJ27" s="9">
        <f t="shared" si="15"/>
        <v>1.0915507822254034</v>
      </c>
      <c r="AK27" s="9">
        <f t="shared" si="16"/>
        <v>1.2908930182295775</v>
      </c>
      <c r="AL27" s="9">
        <f t="shared" si="17"/>
        <v>1.1450606290554832</v>
      </c>
      <c r="AM27" s="9"/>
      <c r="AN27" s="9">
        <f t="shared" ref="AN27:BE27" si="56">(B27/B23-1)*100</f>
        <v>3.1775946539713162</v>
      </c>
      <c r="AO27" s="9">
        <f t="shared" si="56"/>
        <v>3.285119144802362</v>
      </c>
      <c r="AP27" s="9">
        <f t="shared" si="56"/>
        <v>4.4632854311018377</v>
      </c>
      <c r="AQ27" s="9">
        <f t="shared" si="56"/>
        <v>3.3055107298767039</v>
      </c>
      <c r="AR27" s="9">
        <f t="shared" si="56"/>
        <v>2.116510936478333</v>
      </c>
      <c r="AS27" s="9">
        <f t="shared" si="56"/>
        <v>3.1546550920091843</v>
      </c>
      <c r="AT27" s="9">
        <f t="shared" si="56"/>
        <v>2.6550971612083529</v>
      </c>
      <c r="AU27" s="9">
        <f t="shared" si="56"/>
        <v>4.1839586112387028</v>
      </c>
      <c r="AV27" s="9">
        <f t="shared" si="56"/>
        <v>4.3014087034942916</v>
      </c>
      <c r="AW27" s="9">
        <f t="shared" si="56"/>
        <v>4.8239539022233657</v>
      </c>
      <c r="AX27" s="9">
        <f t="shared" si="56"/>
        <v>3.3958659528124935</v>
      </c>
      <c r="AY27" s="9">
        <f t="shared" si="56"/>
        <v>4.0182772653985843</v>
      </c>
      <c r="AZ27" s="9">
        <f t="shared" si="56"/>
        <v>5.3106024112807626</v>
      </c>
      <c r="BA27" s="9">
        <f t="shared" si="56"/>
        <v>4.3010264141618793</v>
      </c>
      <c r="BB27" s="9">
        <f t="shared" si="56"/>
        <v>4.3487754656469146</v>
      </c>
      <c r="BC27" s="9">
        <f t="shared" si="56"/>
        <v>3.8211701742434157</v>
      </c>
      <c r="BD27" s="9">
        <f t="shared" si="56"/>
        <v>4.8653555333190601</v>
      </c>
      <c r="BE27" s="9">
        <f t="shared" si="56"/>
        <v>4.0685798052868982</v>
      </c>
      <c r="BG27" s="18">
        <f t="shared" si="35"/>
        <v>4.9271841933269833</v>
      </c>
      <c r="BH27" s="18">
        <f t="shared" si="18"/>
        <v>5.301254606770911</v>
      </c>
      <c r="BI27" s="18">
        <f t="shared" si="19"/>
        <v>4.4487977649990462</v>
      </c>
      <c r="BJ27" s="18">
        <f t="shared" si="20"/>
        <v>2.8007829930953854</v>
      </c>
      <c r="BK27" s="18">
        <f t="shared" si="21"/>
        <v>1.9668625165731868</v>
      </c>
      <c r="BL27" s="18">
        <f t="shared" si="22"/>
        <v>2.0585838786931987</v>
      </c>
      <c r="BM27" s="18">
        <f t="shared" si="23"/>
        <v>2.8583235040848365</v>
      </c>
      <c r="BN27" s="18">
        <f t="shared" si="24"/>
        <v>3.3212892184248943</v>
      </c>
      <c r="BO27" s="18">
        <f t="shared" si="25"/>
        <v>4.9824429658549718</v>
      </c>
      <c r="BP27" s="18">
        <f t="shared" si="26"/>
        <v>5.1880821409775457</v>
      </c>
      <c r="BQ27" s="18">
        <f t="shared" si="27"/>
        <v>3.9485544795907046</v>
      </c>
      <c r="BR27" s="18">
        <f t="shared" si="28"/>
        <v>5.0815719241604107</v>
      </c>
      <c r="BS27" s="18">
        <f t="shared" si="29"/>
        <v>5.2336475958153272</v>
      </c>
      <c r="BT27" s="18">
        <f t="shared" si="30"/>
        <v>4.4625359477755921</v>
      </c>
      <c r="BU27" s="18">
        <f t="shared" si="31"/>
        <v>4.423149530410786</v>
      </c>
      <c r="BV27" s="18">
        <f t="shared" si="32"/>
        <v>4.3662031289016134</v>
      </c>
      <c r="BW27" s="18">
        <f t="shared" si="33"/>
        <v>5.1635720729183099</v>
      </c>
      <c r="BX27" s="18">
        <f t="shared" si="34"/>
        <v>4.5802425162219329</v>
      </c>
    </row>
    <row r="28" spans="1:76" x14ac:dyDescent="0.25">
      <c r="A28" s="4">
        <v>200602</v>
      </c>
      <c r="B28" s="19">
        <v>101.99541245366333</v>
      </c>
      <c r="C28" s="19">
        <v>100.90219641045205</v>
      </c>
      <c r="D28" s="19">
        <v>106.36851971005859</v>
      </c>
      <c r="E28" s="19">
        <v>94.61201680671472</v>
      </c>
      <c r="F28" s="19">
        <v>102.29695209781667</v>
      </c>
      <c r="G28" s="19">
        <v>103.86500755548765</v>
      </c>
      <c r="H28" s="19">
        <v>102.85866139717561</v>
      </c>
      <c r="I28" s="19">
        <v>98.796043742658583</v>
      </c>
      <c r="J28" s="19">
        <v>98.734119877754154</v>
      </c>
      <c r="K28" s="19">
        <v>103.54358676608682</v>
      </c>
      <c r="L28" s="19">
        <v>97.545981784067905</v>
      </c>
      <c r="M28" s="19">
        <v>97.516590872542935</v>
      </c>
      <c r="N28" s="19">
        <v>93.785677682128693</v>
      </c>
      <c r="O28" s="19">
        <v>94.858239118149143</v>
      </c>
      <c r="P28" s="19">
        <v>96.868351993713532</v>
      </c>
      <c r="Q28" s="19">
        <v>97.711492024733147</v>
      </c>
      <c r="R28" s="19">
        <v>100.62517441706392</v>
      </c>
      <c r="S28" s="19">
        <v>98.918000000000006</v>
      </c>
      <c r="U28" s="9">
        <f t="shared" si="0"/>
        <v>1.1072079354273123</v>
      </c>
      <c r="V28" s="9">
        <f t="shared" si="1"/>
        <v>0.73527225227281168</v>
      </c>
      <c r="W28" s="9">
        <f t="shared" si="2"/>
        <v>0.91836829281772836</v>
      </c>
      <c r="X28" s="9">
        <f t="shared" si="3"/>
        <v>0.77824391414558214</v>
      </c>
      <c r="Y28" s="9">
        <f t="shared" si="4"/>
        <v>0.84499027476163668</v>
      </c>
      <c r="Z28" s="9">
        <f t="shared" si="5"/>
        <v>0.70604602837440744</v>
      </c>
      <c r="AA28" s="9">
        <f t="shared" si="6"/>
        <v>0.72878191582916863</v>
      </c>
      <c r="AB28" s="9">
        <f t="shared" si="7"/>
        <v>1.6091794557031802</v>
      </c>
      <c r="AC28" s="9">
        <f t="shared" si="8"/>
        <v>0.95686840402200435</v>
      </c>
      <c r="AD28" s="9">
        <f t="shared" si="9"/>
        <v>0.76425437817406738</v>
      </c>
      <c r="AE28" s="9">
        <f t="shared" si="10"/>
        <v>1.1240919230949942</v>
      </c>
      <c r="AF28" s="9">
        <f t="shared" si="11"/>
        <v>1.1695183402571141</v>
      </c>
      <c r="AG28" s="9">
        <f t="shared" si="12"/>
        <v>1.0157050822176661</v>
      </c>
      <c r="AH28" s="9">
        <f t="shared" si="13"/>
        <v>1.0203139547526385</v>
      </c>
      <c r="AI28" s="9">
        <f t="shared" si="14"/>
        <v>0.98351000582486137</v>
      </c>
      <c r="AJ28" s="9">
        <f t="shared" si="15"/>
        <v>0.88487214967862826</v>
      </c>
      <c r="AK28" s="9">
        <f t="shared" si="16"/>
        <v>0.83536730784214974</v>
      </c>
      <c r="AL28" s="9">
        <f t="shared" si="17"/>
        <v>0.96908601327365673</v>
      </c>
      <c r="AM28" s="9"/>
      <c r="AN28" s="9">
        <f t="shared" ref="AN28:BE28" si="57">(B28/B24-1)*100</f>
        <v>3.9884503977866803</v>
      </c>
      <c r="AO28" s="9">
        <f t="shared" si="57"/>
        <v>3.7517382627679785</v>
      </c>
      <c r="AP28" s="9">
        <f t="shared" si="57"/>
        <v>4.4945027054385189</v>
      </c>
      <c r="AQ28" s="9">
        <f t="shared" si="57"/>
        <v>3.5302847930157144</v>
      </c>
      <c r="AR28" s="9">
        <f t="shared" si="57"/>
        <v>2.911643703734379</v>
      </c>
      <c r="AS28" s="9">
        <f t="shared" si="57"/>
        <v>3.1413221547591741</v>
      </c>
      <c r="AT28" s="9">
        <f t="shared" si="57"/>
        <v>2.8688724346994654</v>
      </c>
      <c r="AU28" s="9">
        <f t="shared" si="57"/>
        <v>5.4279207240736316</v>
      </c>
      <c r="AV28" s="9">
        <f t="shared" si="57"/>
        <v>3.9806320110586046</v>
      </c>
      <c r="AW28" s="9">
        <f t="shared" si="57"/>
        <v>4.3757640863634206</v>
      </c>
      <c r="AX28" s="9">
        <f t="shared" si="57"/>
        <v>3.946911769676098</v>
      </c>
      <c r="AY28" s="9">
        <f t="shared" si="57"/>
        <v>4.6255445826431041</v>
      </c>
      <c r="AZ28" s="9">
        <f t="shared" si="57"/>
        <v>5.0083907718578624</v>
      </c>
      <c r="BA28" s="9">
        <f t="shared" si="57"/>
        <v>4.3543814666953562</v>
      </c>
      <c r="BB28" s="9">
        <f t="shared" si="57"/>
        <v>4.2709008739376664</v>
      </c>
      <c r="BC28" s="9">
        <f t="shared" si="57"/>
        <v>3.6474684120769041</v>
      </c>
      <c r="BD28" s="9">
        <f t="shared" si="57"/>
        <v>4.3993071583261489</v>
      </c>
      <c r="BE28" s="9">
        <f t="shared" si="57"/>
        <v>4.1580893153667864</v>
      </c>
      <c r="BG28" s="18">
        <f t="shared" si="35"/>
        <v>4.4288317417092493</v>
      </c>
      <c r="BH28" s="18">
        <f t="shared" si="18"/>
        <v>2.9410890090912467</v>
      </c>
      <c r="BI28" s="18">
        <f t="shared" si="19"/>
        <v>3.6734731712709134</v>
      </c>
      <c r="BJ28" s="18">
        <f t="shared" si="20"/>
        <v>3.1129756565823286</v>
      </c>
      <c r="BK28" s="18">
        <f t="shared" si="21"/>
        <v>3.3799610990465467</v>
      </c>
      <c r="BL28" s="18">
        <f t="shared" si="22"/>
        <v>2.8241841134976298</v>
      </c>
      <c r="BM28" s="18">
        <f t="shared" si="23"/>
        <v>2.9151276633166745</v>
      </c>
      <c r="BN28" s="18">
        <f t="shared" si="24"/>
        <v>6.4367178228127209</v>
      </c>
      <c r="BO28" s="18">
        <f t="shared" si="25"/>
        <v>3.8274736160880174</v>
      </c>
      <c r="BP28" s="18">
        <f t="shared" si="26"/>
        <v>3.0570175126962695</v>
      </c>
      <c r="BQ28" s="18">
        <f t="shared" si="27"/>
        <v>4.4963676923799767</v>
      </c>
      <c r="BR28" s="18">
        <f t="shared" si="28"/>
        <v>4.6780733610284564</v>
      </c>
      <c r="BS28" s="18">
        <f t="shared" si="29"/>
        <v>4.0628203288706644</v>
      </c>
      <c r="BT28" s="18">
        <f t="shared" si="30"/>
        <v>4.0812558190105541</v>
      </c>
      <c r="BU28" s="18">
        <f t="shared" si="31"/>
        <v>3.9340400232994455</v>
      </c>
      <c r="BV28" s="18">
        <f t="shared" si="32"/>
        <v>3.539488598714513</v>
      </c>
      <c r="BW28" s="18">
        <f t="shared" si="33"/>
        <v>3.341469231368599</v>
      </c>
      <c r="BX28" s="18">
        <f t="shared" si="34"/>
        <v>3.8763440530946269</v>
      </c>
    </row>
    <row r="29" spans="1:76" x14ac:dyDescent="0.25">
      <c r="A29" s="4">
        <v>200603</v>
      </c>
      <c r="B29" s="19">
        <v>103.1424342271346</v>
      </c>
      <c r="C29" s="19">
        <v>102.02032607921629</v>
      </c>
      <c r="D29" s="19">
        <v>107.12821979176374</v>
      </c>
      <c r="E29" s="19">
        <v>95.530095793317628</v>
      </c>
      <c r="F29" s="19">
        <v>102.87170879915425</v>
      </c>
      <c r="G29" s="19">
        <v>104.6885500319006</v>
      </c>
      <c r="H29" s="19">
        <v>103.79030734480305</v>
      </c>
      <c r="I29" s="19">
        <v>100.33678967064496</v>
      </c>
      <c r="J29" s="19">
        <v>99.563525756131327</v>
      </c>
      <c r="K29" s="19">
        <v>104.16062079019399</v>
      </c>
      <c r="L29" s="19">
        <v>98.328260115738857</v>
      </c>
      <c r="M29" s="19">
        <v>98.520717142079249</v>
      </c>
      <c r="N29" s="19">
        <v>94.762543442009218</v>
      </c>
      <c r="O29" s="19">
        <v>95.719402690241736</v>
      </c>
      <c r="P29" s="19">
        <v>97.394816719447817</v>
      </c>
      <c r="Q29" s="19">
        <v>98.693795193559168</v>
      </c>
      <c r="R29" s="19">
        <v>101.31732468613176</v>
      </c>
      <c r="S29" s="19">
        <v>99.837100000000007</v>
      </c>
      <c r="U29" s="9">
        <f t="shared" si="0"/>
        <v>1.1245817295874483</v>
      </c>
      <c r="V29" s="9">
        <f t="shared" si="1"/>
        <v>1.1081321403707545</v>
      </c>
      <c r="W29" s="9">
        <f t="shared" si="2"/>
        <v>0.71421514915874784</v>
      </c>
      <c r="X29" s="9">
        <f t="shared" si="3"/>
        <v>0.9703619239810557</v>
      </c>
      <c r="Y29" s="9">
        <f t="shared" si="4"/>
        <v>0.56185124732552882</v>
      </c>
      <c r="Z29" s="9">
        <f t="shared" si="5"/>
        <v>0.79289694941098166</v>
      </c>
      <c r="AA29" s="9">
        <f t="shared" si="6"/>
        <v>0.90575352135879861</v>
      </c>
      <c r="AB29" s="9">
        <f t="shared" si="7"/>
        <v>1.5595218893579066</v>
      </c>
      <c r="AC29" s="9">
        <f t="shared" si="8"/>
        <v>0.8400397749066757</v>
      </c>
      <c r="AD29" s="9">
        <f t="shared" si="9"/>
        <v>0.59591718171894126</v>
      </c>
      <c r="AE29" s="9">
        <f t="shared" si="10"/>
        <v>0.80195854033500158</v>
      </c>
      <c r="AF29" s="9">
        <f t="shared" si="11"/>
        <v>1.0296978806906276</v>
      </c>
      <c r="AG29" s="9">
        <f t="shared" si="12"/>
        <v>1.0415937529304253</v>
      </c>
      <c r="AH29" s="9">
        <f t="shared" si="13"/>
        <v>0.90784267144152775</v>
      </c>
      <c r="AI29" s="9">
        <f t="shared" si="14"/>
        <v>0.54348475523611217</v>
      </c>
      <c r="AJ29" s="9">
        <f t="shared" si="15"/>
        <v>1.0053097629267427</v>
      </c>
      <c r="AK29" s="9">
        <f t="shared" si="16"/>
        <v>0.68785000679756347</v>
      </c>
      <c r="AL29" s="9">
        <f t="shared" si="17"/>
        <v>0.92915344022321822</v>
      </c>
      <c r="AM29" s="9"/>
      <c r="AN29" s="9">
        <f t="shared" ref="AN29:BE29" si="58">(B29/B25-1)*100</f>
        <v>4.3180436152933321</v>
      </c>
      <c r="AO29" s="9">
        <f t="shared" si="58"/>
        <v>4.3908106026451232</v>
      </c>
      <c r="AP29" s="9">
        <f t="shared" si="58"/>
        <v>3.6825810112945723</v>
      </c>
      <c r="AQ29" s="9">
        <f t="shared" si="58"/>
        <v>3.6315719884292275</v>
      </c>
      <c r="AR29" s="9">
        <f t="shared" si="58"/>
        <v>2.7467981401266828</v>
      </c>
      <c r="AS29" s="9">
        <f t="shared" si="58"/>
        <v>2.8272559968161692</v>
      </c>
      <c r="AT29" s="9">
        <f t="shared" si="58"/>
        <v>3.1182379764221668</v>
      </c>
      <c r="AU29" s="9">
        <f t="shared" si="58"/>
        <v>5.8829460255904076</v>
      </c>
      <c r="AV29" s="9">
        <f t="shared" si="58"/>
        <v>4.1348480548619726</v>
      </c>
      <c r="AW29" s="9">
        <f t="shared" si="58"/>
        <v>3.8477513564494581</v>
      </c>
      <c r="AX29" s="9">
        <f t="shared" si="58"/>
        <v>3.5545645755667321</v>
      </c>
      <c r="AY29" s="9">
        <f t="shared" si="58"/>
        <v>4.4656428274641558</v>
      </c>
      <c r="AZ29" s="9">
        <f t="shared" si="58"/>
        <v>4.6409652411961266</v>
      </c>
      <c r="BA29" s="9">
        <f t="shared" si="58"/>
        <v>3.857778928506872</v>
      </c>
      <c r="BB29" s="9">
        <f t="shared" si="58"/>
        <v>4.0195040016082428</v>
      </c>
      <c r="BC29" s="9">
        <f t="shared" si="58"/>
        <v>3.9074201693183985</v>
      </c>
      <c r="BD29" s="9">
        <f t="shared" si="58"/>
        <v>4.0695687445720941</v>
      </c>
      <c r="BE29" s="9">
        <f t="shared" si="58"/>
        <v>4.1193193669228023</v>
      </c>
      <c r="BG29" s="18">
        <f t="shared" si="35"/>
        <v>4.4983269183497931</v>
      </c>
      <c r="BH29" s="18">
        <f t="shared" si="18"/>
        <v>4.4325285614830179</v>
      </c>
      <c r="BI29" s="18">
        <f t="shared" si="19"/>
        <v>2.8568605966349914</v>
      </c>
      <c r="BJ29" s="18">
        <f t="shared" si="20"/>
        <v>3.8814476959242228</v>
      </c>
      <c r="BK29" s="18">
        <f t="shared" si="21"/>
        <v>2.2474049893021153</v>
      </c>
      <c r="BL29" s="18">
        <f t="shared" si="22"/>
        <v>3.1715877976439266</v>
      </c>
      <c r="BM29" s="18">
        <f t="shared" si="23"/>
        <v>3.6230140854351944</v>
      </c>
      <c r="BN29" s="18">
        <f t="shared" si="24"/>
        <v>6.2380875574316264</v>
      </c>
      <c r="BO29" s="18">
        <f t="shared" si="25"/>
        <v>3.3601590996267028</v>
      </c>
      <c r="BP29" s="18">
        <f t="shared" si="26"/>
        <v>2.383668726875765</v>
      </c>
      <c r="BQ29" s="18">
        <f t="shared" si="27"/>
        <v>3.2078341613400063</v>
      </c>
      <c r="BR29" s="18">
        <f t="shared" si="28"/>
        <v>4.1187915227625105</v>
      </c>
      <c r="BS29" s="18">
        <f t="shared" si="29"/>
        <v>4.1663750117217013</v>
      </c>
      <c r="BT29" s="18">
        <f t="shared" si="30"/>
        <v>3.631370685766111</v>
      </c>
      <c r="BU29" s="18">
        <f t="shared" si="31"/>
        <v>2.1739390209444487</v>
      </c>
      <c r="BV29" s="18">
        <f t="shared" si="32"/>
        <v>4.0212390517069707</v>
      </c>
      <c r="BW29" s="18">
        <f t="shared" si="33"/>
        <v>2.7514000271902539</v>
      </c>
      <c r="BX29" s="18">
        <f t="shared" si="34"/>
        <v>3.7166137608928729</v>
      </c>
    </row>
    <row r="30" spans="1:76" x14ac:dyDescent="0.25">
      <c r="A30" s="4">
        <v>200604</v>
      </c>
      <c r="B30" s="19">
        <v>104.17222254457165</v>
      </c>
      <c r="C30" s="19">
        <v>103.66009260641486</v>
      </c>
      <c r="D30" s="19">
        <v>108.19766101164953</v>
      </c>
      <c r="E30" s="19">
        <v>96.341167234510209</v>
      </c>
      <c r="F30" s="19">
        <v>103.99067246653718</v>
      </c>
      <c r="G30" s="19">
        <v>105.86979558443957</v>
      </c>
      <c r="H30" s="19">
        <v>104.5719472614477</v>
      </c>
      <c r="I30" s="19">
        <v>101.79748486766272</v>
      </c>
      <c r="J30" s="19">
        <v>100.55654753794269</v>
      </c>
      <c r="K30" s="19">
        <v>104.95229154336492</v>
      </c>
      <c r="L30" s="19">
        <v>99.329141136363262</v>
      </c>
      <c r="M30" s="19">
        <v>99.452307734320158</v>
      </c>
      <c r="N30" s="19">
        <v>95.608045290195193</v>
      </c>
      <c r="O30" s="19">
        <v>96.861145120243208</v>
      </c>
      <c r="P30" s="19">
        <v>98.293701671935523</v>
      </c>
      <c r="Q30" s="19">
        <v>99.427051796184799</v>
      </c>
      <c r="R30" s="19">
        <v>102.49494916495593</v>
      </c>
      <c r="S30" s="19">
        <v>100.797</v>
      </c>
      <c r="U30" s="9">
        <f t="shared" si="0"/>
        <v>0.99841381983414301</v>
      </c>
      <c r="V30" s="9">
        <f t="shared" si="1"/>
        <v>1.6072939483895876</v>
      </c>
      <c r="W30" s="9">
        <f t="shared" si="2"/>
        <v>0.99828151906620199</v>
      </c>
      <c r="X30" s="9">
        <f t="shared" si="3"/>
        <v>0.84902190713527226</v>
      </c>
      <c r="Y30" s="9">
        <f t="shared" si="4"/>
        <v>1.087727306608266</v>
      </c>
      <c r="Z30" s="9">
        <f t="shared" si="5"/>
        <v>1.128342643182112</v>
      </c>
      <c r="AA30" s="9">
        <f t="shared" si="6"/>
        <v>0.75309529053417812</v>
      </c>
      <c r="AB30" s="9">
        <f t="shared" si="7"/>
        <v>1.4557922391303046</v>
      </c>
      <c r="AC30" s="9">
        <f t="shared" si="8"/>
        <v>0.99737506709400847</v>
      </c>
      <c r="AD30" s="9">
        <f t="shared" si="9"/>
        <v>0.7600480365469009</v>
      </c>
      <c r="AE30" s="9">
        <f t="shared" si="10"/>
        <v>1.0178976211379087</v>
      </c>
      <c r="AF30" s="9">
        <f t="shared" si="11"/>
        <v>0.94557837099118469</v>
      </c>
      <c r="AG30" s="9">
        <f t="shared" si="12"/>
        <v>0.89223211774955846</v>
      </c>
      <c r="AH30" s="9">
        <f t="shared" si="13"/>
        <v>1.1928014570841805</v>
      </c>
      <c r="AI30" s="9">
        <f t="shared" si="14"/>
        <v>0.92292894300216588</v>
      </c>
      <c r="AJ30" s="9">
        <f t="shared" si="15"/>
        <v>0.74296119749732714</v>
      </c>
      <c r="AK30" s="9">
        <f t="shared" si="16"/>
        <v>1.162313042189278</v>
      </c>
      <c r="AL30" s="9">
        <f t="shared" si="17"/>
        <v>0.96146622848618524</v>
      </c>
      <c r="AM30" s="9"/>
      <c r="AN30" s="9">
        <f t="shared" ref="AN30:BE30" si="59">(B30/B26-1)*100</f>
        <v>4.5370767065475492</v>
      </c>
      <c r="AO30" s="9">
        <f t="shared" si="59"/>
        <v>4.8601546388006511</v>
      </c>
      <c r="AP30" s="9">
        <f t="shared" si="59"/>
        <v>3.7955021930969002</v>
      </c>
      <c r="AQ30" s="9">
        <f t="shared" si="59"/>
        <v>3.3386311956942416</v>
      </c>
      <c r="AR30" s="9">
        <f t="shared" si="59"/>
        <v>3.0187513150925493</v>
      </c>
      <c r="AS30" s="9">
        <f t="shared" si="59"/>
        <v>3.1781435867663133</v>
      </c>
      <c r="AT30" s="9">
        <f t="shared" si="59"/>
        <v>3.13836893175512</v>
      </c>
      <c r="AU30" s="9">
        <f t="shared" si="59"/>
        <v>5.5653990753678828</v>
      </c>
      <c r="AV30" s="9">
        <f t="shared" si="59"/>
        <v>4.1010643978649508</v>
      </c>
      <c r="AW30" s="9">
        <f t="shared" si="59"/>
        <v>3.4598603155713059</v>
      </c>
      <c r="AX30" s="9">
        <f t="shared" si="59"/>
        <v>3.9891427115379408</v>
      </c>
      <c r="AY30" s="9">
        <f t="shared" si="59"/>
        <v>4.4885091285060907</v>
      </c>
      <c r="AZ30" s="9">
        <f t="shared" si="59"/>
        <v>4.3259444906327937</v>
      </c>
      <c r="BA30" s="9">
        <f t="shared" si="59"/>
        <v>4.3041441101127731</v>
      </c>
      <c r="BB30" s="9">
        <f t="shared" si="59"/>
        <v>3.6025051618934656</v>
      </c>
      <c r="BC30" s="9">
        <f t="shared" si="59"/>
        <v>3.7766922149939708</v>
      </c>
      <c r="BD30" s="9">
        <f t="shared" si="59"/>
        <v>4.0349116985663347</v>
      </c>
      <c r="BE30" s="9">
        <f t="shared" si="59"/>
        <v>4.0651665556811656</v>
      </c>
      <c r="BG30" s="18">
        <f t="shared" si="35"/>
        <v>3.9936552793365721</v>
      </c>
      <c r="BH30" s="18">
        <f t="shared" si="18"/>
        <v>6.4291757935583504</v>
      </c>
      <c r="BI30" s="18">
        <f t="shared" si="19"/>
        <v>3.993126076264808</v>
      </c>
      <c r="BJ30" s="18">
        <f t="shared" si="20"/>
        <v>3.396087628541089</v>
      </c>
      <c r="BK30" s="18">
        <f t="shared" si="21"/>
        <v>4.350909226433064</v>
      </c>
      <c r="BL30" s="18">
        <f t="shared" si="22"/>
        <v>4.5133705727284479</v>
      </c>
      <c r="BM30" s="18">
        <f t="shared" si="23"/>
        <v>3.0123811621367125</v>
      </c>
      <c r="BN30" s="18">
        <f t="shared" si="24"/>
        <v>5.8231689565212186</v>
      </c>
      <c r="BO30" s="18">
        <f t="shared" si="25"/>
        <v>3.9895002683760339</v>
      </c>
      <c r="BP30" s="18">
        <f t="shared" si="26"/>
        <v>3.0401921461876036</v>
      </c>
      <c r="BQ30" s="18">
        <f t="shared" si="27"/>
        <v>4.0715904845516349</v>
      </c>
      <c r="BR30" s="18">
        <f t="shared" si="28"/>
        <v>3.7823134839647388</v>
      </c>
      <c r="BS30" s="18">
        <f t="shared" si="29"/>
        <v>3.5689284709982338</v>
      </c>
      <c r="BT30" s="18">
        <f t="shared" si="30"/>
        <v>4.771205828336722</v>
      </c>
      <c r="BU30" s="18">
        <f t="shared" si="31"/>
        <v>3.6917157720086635</v>
      </c>
      <c r="BV30" s="18">
        <f t="shared" si="32"/>
        <v>2.9718447899893086</v>
      </c>
      <c r="BW30" s="18">
        <f t="shared" si="33"/>
        <v>4.649252168757112</v>
      </c>
      <c r="BX30" s="18">
        <f t="shared" si="34"/>
        <v>3.8458649139447409</v>
      </c>
    </row>
    <row r="31" spans="1:76" x14ac:dyDescent="0.25">
      <c r="A31" s="4">
        <v>200701</v>
      </c>
      <c r="B31" s="19">
        <v>104.87331062399468</v>
      </c>
      <c r="C31" s="19">
        <v>104.51724310137124</v>
      </c>
      <c r="D31" s="19">
        <v>108.65878814486314</v>
      </c>
      <c r="E31" s="19">
        <v>97.607381509774683</v>
      </c>
      <c r="F31" s="19">
        <v>104.70485930894905</v>
      </c>
      <c r="G31" s="19">
        <v>106.50561448016016</v>
      </c>
      <c r="H31" s="19">
        <v>105.32650733425956</v>
      </c>
      <c r="I31" s="19">
        <v>102.90940045358491</v>
      </c>
      <c r="J31" s="19">
        <v>101.78119047521641</v>
      </c>
      <c r="K31" s="19">
        <v>105.90557729178931</v>
      </c>
      <c r="L31" s="19">
        <v>100.19924244104308</v>
      </c>
      <c r="M31" s="19">
        <v>100.47871939525376</v>
      </c>
      <c r="N31" s="19">
        <v>96.516017556749219</v>
      </c>
      <c r="O31" s="19">
        <v>97.771719449084443</v>
      </c>
      <c r="P31" s="19">
        <v>99.147946409439967</v>
      </c>
      <c r="Q31" s="19">
        <v>100.2102000361526</v>
      </c>
      <c r="R31" s="19">
        <v>103.35255803492055</v>
      </c>
      <c r="S31" s="19">
        <v>101.7191</v>
      </c>
      <c r="U31" s="9">
        <f t="shared" si="0"/>
        <v>0.67300866036823503</v>
      </c>
      <c r="V31" s="9">
        <f t="shared" si="1"/>
        <v>0.8268857121427331</v>
      </c>
      <c r="W31" s="9">
        <f t="shared" si="2"/>
        <v>0.42618955798310321</v>
      </c>
      <c r="X31" s="9">
        <f t="shared" si="3"/>
        <v>1.3143024021935457</v>
      </c>
      <c r="Y31" s="9">
        <f t="shared" si="4"/>
        <v>0.68677971348025668</v>
      </c>
      <c r="Z31" s="9">
        <f t="shared" si="5"/>
        <v>0.60056684931772963</v>
      </c>
      <c r="AA31" s="9">
        <f t="shared" si="6"/>
        <v>0.72157026102357413</v>
      </c>
      <c r="AB31" s="9">
        <f t="shared" si="7"/>
        <v>1.0922819825732288</v>
      </c>
      <c r="AC31" s="9">
        <f t="shared" si="8"/>
        <v>1.2178649399350316</v>
      </c>
      <c r="AD31" s="9">
        <f t="shared" si="9"/>
        <v>0.90830389161202785</v>
      </c>
      <c r="AE31" s="9">
        <f t="shared" si="10"/>
        <v>0.87597787993083376</v>
      </c>
      <c r="AF31" s="9">
        <f t="shared" si="11"/>
        <v>1.032064196715865</v>
      </c>
      <c r="AG31" s="9">
        <f t="shared" si="12"/>
        <v>0.94968186390391729</v>
      </c>
      <c r="AH31" s="9">
        <f t="shared" si="13"/>
        <v>0.94008214306247062</v>
      </c>
      <c r="AI31" s="9">
        <f t="shared" si="14"/>
        <v>0.86907372799487348</v>
      </c>
      <c r="AJ31" s="9">
        <f t="shared" si="15"/>
        <v>0.78766113026580431</v>
      </c>
      <c r="AK31" s="9">
        <f t="shared" si="16"/>
        <v>0.83673281166702917</v>
      </c>
      <c r="AL31" s="9">
        <f t="shared" si="17"/>
        <v>0.91480897248925608</v>
      </c>
      <c r="AM31" s="9"/>
      <c r="AN31" s="9">
        <f t="shared" ref="AN31:BE31" si="60">(B31/B27-1)*100</f>
        <v>3.9600445652793415</v>
      </c>
      <c r="AO31" s="9">
        <f t="shared" si="60"/>
        <v>4.3443385121694211</v>
      </c>
      <c r="AP31" s="9">
        <f t="shared" si="60"/>
        <v>3.0912870663706515</v>
      </c>
      <c r="AQ31" s="9">
        <f t="shared" si="60"/>
        <v>3.968827994743851</v>
      </c>
      <c r="AR31" s="9">
        <f t="shared" si="60"/>
        <v>3.2187206187212825</v>
      </c>
      <c r="AS31" s="9">
        <f t="shared" si="60"/>
        <v>3.2663412496196198</v>
      </c>
      <c r="AT31" s="9">
        <f t="shared" si="60"/>
        <v>3.1455265226690621</v>
      </c>
      <c r="AU31" s="9">
        <f t="shared" si="60"/>
        <v>5.8396606002165452</v>
      </c>
      <c r="AV31" s="9">
        <f t="shared" si="60"/>
        <v>4.072536075001798</v>
      </c>
      <c r="AW31" s="9">
        <f t="shared" si="60"/>
        <v>3.0628440021591263</v>
      </c>
      <c r="AX31" s="9">
        <f t="shared" si="60"/>
        <v>3.874677540920124</v>
      </c>
      <c r="AY31" s="9">
        <f t="shared" si="60"/>
        <v>4.2426068600996292</v>
      </c>
      <c r="AZ31" s="9">
        <f t="shared" si="60"/>
        <v>3.9565294635660608</v>
      </c>
      <c r="BA31" s="9">
        <f t="shared" si="60"/>
        <v>4.1230565364011929</v>
      </c>
      <c r="BB31" s="9">
        <f t="shared" si="60"/>
        <v>3.3599460734548003</v>
      </c>
      <c r="BC31" s="9">
        <f t="shared" si="60"/>
        <v>3.4647308034347457</v>
      </c>
      <c r="BD31" s="9">
        <f t="shared" si="60"/>
        <v>3.5684480750475478</v>
      </c>
      <c r="BE31" s="9">
        <f t="shared" si="60"/>
        <v>3.8282674244604964</v>
      </c>
      <c r="BG31" s="18">
        <f t="shared" si="35"/>
        <v>2.6920346414729401</v>
      </c>
      <c r="BH31" s="18">
        <f t="shared" si="18"/>
        <v>3.3075428485709324</v>
      </c>
      <c r="BI31" s="18">
        <f t="shared" si="19"/>
        <v>1.7047582319324128</v>
      </c>
      <c r="BJ31" s="18">
        <f t="shared" si="20"/>
        <v>5.2572096087741826</v>
      </c>
      <c r="BK31" s="18">
        <f t="shared" si="21"/>
        <v>2.7471188539210267</v>
      </c>
      <c r="BL31" s="18">
        <f t="shared" si="22"/>
        <v>2.4022673972709185</v>
      </c>
      <c r="BM31" s="18">
        <f t="shared" si="23"/>
        <v>2.8862810440942965</v>
      </c>
      <c r="BN31" s="18">
        <f t="shared" si="24"/>
        <v>4.3691279302929154</v>
      </c>
      <c r="BO31" s="18">
        <f t="shared" si="25"/>
        <v>4.8714597597401266</v>
      </c>
      <c r="BP31" s="18">
        <f t="shared" si="26"/>
        <v>3.6332155664481114</v>
      </c>
      <c r="BQ31" s="18">
        <f t="shared" si="27"/>
        <v>3.503911519723335</v>
      </c>
      <c r="BR31" s="18">
        <f t="shared" si="28"/>
        <v>4.1282567868634601</v>
      </c>
      <c r="BS31" s="18">
        <f t="shared" si="29"/>
        <v>3.7987274556156692</v>
      </c>
      <c r="BT31" s="18">
        <f t="shared" si="30"/>
        <v>3.7603285722498825</v>
      </c>
      <c r="BU31" s="18">
        <f t="shared" si="31"/>
        <v>3.4762949119794939</v>
      </c>
      <c r="BV31" s="18">
        <f t="shared" si="32"/>
        <v>3.1506445210632172</v>
      </c>
      <c r="BW31" s="18">
        <f t="shared" si="33"/>
        <v>3.3469312466681167</v>
      </c>
      <c r="BX31" s="18">
        <f t="shared" si="34"/>
        <v>3.6592358899570243</v>
      </c>
    </row>
    <row r="32" spans="1:76" x14ac:dyDescent="0.25">
      <c r="A32" s="4">
        <v>200702</v>
      </c>
      <c r="B32" s="19">
        <v>105.81238912087622</v>
      </c>
      <c r="C32" s="19">
        <v>105.53969291676675</v>
      </c>
      <c r="D32" s="19">
        <v>109.68918675486125</v>
      </c>
      <c r="E32" s="19">
        <v>98.356152062279307</v>
      </c>
      <c r="F32" s="19">
        <v>105.36064353235153</v>
      </c>
      <c r="G32" s="19">
        <v>107.37720207387015</v>
      </c>
      <c r="H32" s="19">
        <v>106.24610229162792</v>
      </c>
      <c r="I32" s="19">
        <v>104.53214983257681</v>
      </c>
      <c r="J32" s="19">
        <v>102.37846650602702</v>
      </c>
      <c r="K32" s="19">
        <v>106.83879726217221</v>
      </c>
      <c r="L32" s="19">
        <v>101.30909738079603</v>
      </c>
      <c r="M32" s="19">
        <v>101.6516485410768</v>
      </c>
      <c r="N32" s="19">
        <v>97.526977147892552</v>
      </c>
      <c r="O32" s="19">
        <v>98.93710634149447</v>
      </c>
      <c r="P32" s="19">
        <v>99.989316137162973</v>
      </c>
      <c r="Q32" s="19">
        <v>101.07674685754098</v>
      </c>
      <c r="R32" s="19">
        <v>104.66053214899325</v>
      </c>
      <c r="S32" s="19">
        <v>102.631</v>
      </c>
      <c r="U32" s="9">
        <f t="shared" si="0"/>
        <v>0.89544088128241661</v>
      </c>
      <c r="V32" s="9">
        <f t="shared" si="1"/>
        <v>0.97825945753644561</v>
      </c>
      <c r="W32" s="9">
        <f t="shared" si="2"/>
        <v>0.94828833230164999</v>
      </c>
      <c r="X32" s="9">
        <f t="shared" si="3"/>
        <v>0.76712492531072485</v>
      </c>
      <c r="Y32" s="9">
        <f t="shared" si="4"/>
        <v>0.62631689467962381</v>
      </c>
      <c r="Z32" s="9">
        <f t="shared" si="5"/>
        <v>0.81834896494807907</v>
      </c>
      <c r="AA32" s="9">
        <f t="shared" si="6"/>
        <v>0.87308976689977058</v>
      </c>
      <c r="AB32" s="9">
        <f t="shared" si="7"/>
        <v>1.5768718618896393</v>
      </c>
      <c r="AC32" s="9">
        <f t="shared" si="8"/>
        <v>0.58682358500812271</v>
      </c>
      <c r="AD32" s="9">
        <f t="shared" si="9"/>
        <v>0.88118113724238167</v>
      </c>
      <c r="AE32" s="9">
        <f t="shared" si="10"/>
        <v>1.1076480347703033</v>
      </c>
      <c r="AF32" s="9">
        <f t="shared" si="11"/>
        <v>1.1673408587236089</v>
      </c>
      <c r="AG32" s="9">
        <f t="shared" si="12"/>
        <v>1.0474526578439836</v>
      </c>
      <c r="AH32" s="9">
        <f t="shared" si="13"/>
        <v>1.1919468113853915</v>
      </c>
      <c r="AI32" s="9">
        <f t="shared" si="14"/>
        <v>0.84860025667954364</v>
      </c>
      <c r="AJ32" s="9">
        <f t="shared" si="15"/>
        <v>0.86472916038065062</v>
      </c>
      <c r="AK32" s="9">
        <f t="shared" si="16"/>
        <v>1.2655459515871659</v>
      </c>
      <c r="AL32" s="9">
        <f t="shared" si="17"/>
        <v>0.89648846676779748</v>
      </c>
      <c r="AM32" s="9"/>
      <c r="AN32" s="9">
        <f t="shared" ref="AN32:BE32" si="61">(B32/B28-1)*100</f>
        <v>3.7423023010441314</v>
      </c>
      <c r="AO32" s="9">
        <f t="shared" si="61"/>
        <v>4.5960312771093692</v>
      </c>
      <c r="AP32" s="9">
        <f t="shared" si="61"/>
        <v>3.1218513276805915</v>
      </c>
      <c r="AQ32" s="9">
        <f t="shared" si="61"/>
        <v>3.9573569848041279</v>
      </c>
      <c r="AR32" s="9">
        <f t="shared" si="61"/>
        <v>2.994900015794566</v>
      </c>
      <c r="AS32" s="9">
        <f t="shared" si="61"/>
        <v>3.3814993143924665</v>
      </c>
      <c r="AT32" s="9">
        <f t="shared" si="61"/>
        <v>3.293296693189629</v>
      </c>
      <c r="AU32" s="9">
        <f t="shared" si="61"/>
        <v>5.8060078851532637</v>
      </c>
      <c r="AV32" s="9">
        <f t="shared" si="61"/>
        <v>3.6910711644414729</v>
      </c>
      <c r="AW32" s="9">
        <f t="shared" si="61"/>
        <v>3.1824380427631249</v>
      </c>
      <c r="AX32" s="9">
        <f t="shared" si="61"/>
        <v>3.857786377155259</v>
      </c>
      <c r="AY32" s="9">
        <f t="shared" si="61"/>
        <v>4.240363236178446</v>
      </c>
      <c r="AZ32" s="9">
        <f t="shared" si="61"/>
        <v>3.9892012919546138</v>
      </c>
      <c r="BA32" s="9">
        <f t="shared" si="61"/>
        <v>4.2999609325078847</v>
      </c>
      <c r="BB32" s="9">
        <f t="shared" si="61"/>
        <v>3.221861505037249</v>
      </c>
      <c r="BC32" s="9">
        <f t="shared" si="61"/>
        <v>3.4440727114841474</v>
      </c>
      <c r="BD32" s="9">
        <f t="shared" si="61"/>
        <v>4.0102864470116462</v>
      </c>
      <c r="BE32" s="9">
        <f t="shared" si="61"/>
        <v>3.753614104611902</v>
      </c>
      <c r="BG32" s="18">
        <f t="shared" si="35"/>
        <v>3.5817635251296664</v>
      </c>
      <c r="BH32" s="18">
        <f t="shared" si="18"/>
        <v>3.9130378301457824</v>
      </c>
      <c r="BI32" s="18">
        <f t="shared" si="19"/>
        <v>3.7931533292066</v>
      </c>
      <c r="BJ32" s="18">
        <f t="shared" si="20"/>
        <v>3.0684997012428994</v>
      </c>
      <c r="BK32" s="18">
        <f t="shared" si="21"/>
        <v>2.5052675787184953</v>
      </c>
      <c r="BL32" s="18">
        <f t="shared" si="22"/>
        <v>3.2733958597923163</v>
      </c>
      <c r="BM32" s="18">
        <f t="shared" si="23"/>
        <v>3.4923590675990823</v>
      </c>
      <c r="BN32" s="18">
        <f t="shared" si="24"/>
        <v>6.3074874475585574</v>
      </c>
      <c r="BO32" s="18">
        <f t="shared" si="25"/>
        <v>2.3472943400324908</v>
      </c>
      <c r="BP32" s="18">
        <f t="shared" si="26"/>
        <v>3.5247245489695267</v>
      </c>
      <c r="BQ32" s="18">
        <f t="shared" si="27"/>
        <v>4.4305921390812131</v>
      </c>
      <c r="BR32" s="18">
        <f t="shared" si="28"/>
        <v>4.6693634348944357</v>
      </c>
      <c r="BS32" s="18">
        <f t="shared" si="29"/>
        <v>4.1898106313759342</v>
      </c>
      <c r="BT32" s="18">
        <f t="shared" si="30"/>
        <v>4.767787245541566</v>
      </c>
      <c r="BU32" s="18">
        <f t="shared" si="31"/>
        <v>3.3944010267181746</v>
      </c>
      <c r="BV32" s="18">
        <f t="shared" si="32"/>
        <v>3.4589166415226025</v>
      </c>
      <c r="BW32" s="18">
        <f t="shared" si="33"/>
        <v>5.0621838063486635</v>
      </c>
      <c r="BX32" s="18">
        <f t="shared" si="34"/>
        <v>3.5859538670711899</v>
      </c>
    </row>
    <row r="33" spans="1:76" x14ac:dyDescent="0.25">
      <c r="A33" s="4">
        <v>200703</v>
      </c>
      <c r="B33" s="19">
        <v>106.78525822957722</v>
      </c>
      <c r="C33" s="19">
        <v>106.49502913161542</v>
      </c>
      <c r="D33" s="19">
        <v>110.75642550259258</v>
      </c>
      <c r="E33" s="19">
        <v>98.719578355230411</v>
      </c>
      <c r="F33" s="19">
        <v>105.97230485191935</v>
      </c>
      <c r="G33" s="19">
        <v>108.39388125352237</v>
      </c>
      <c r="H33" s="19">
        <v>107.08342836549765</v>
      </c>
      <c r="I33" s="19">
        <v>106.21769816885048</v>
      </c>
      <c r="J33" s="19">
        <v>102.81393334787752</v>
      </c>
      <c r="K33" s="19">
        <v>107.36132166965335</v>
      </c>
      <c r="L33" s="19">
        <v>102.48676259068169</v>
      </c>
      <c r="M33" s="19">
        <v>102.71524763316199</v>
      </c>
      <c r="N33" s="19">
        <v>98.372527465662884</v>
      </c>
      <c r="O33" s="19">
        <v>99.924500106207233</v>
      </c>
      <c r="P33" s="19">
        <v>101.08543205747542</v>
      </c>
      <c r="Q33" s="19">
        <v>101.75771239030057</v>
      </c>
      <c r="R33" s="19">
        <v>105.99264562123743</v>
      </c>
      <c r="S33" s="19">
        <v>103.4177</v>
      </c>
      <c r="U33" s="9">
        <f t="shared" si="0"/>
        <v>0.91942835501959141</v>
      </c>
      <c r="V33" s="9">
        <f t="shared" si="1"/>
        <v>0.90519139145315286</v>
      </c>
      <c r="W33" s="9">
        <f t="shared" si="2"/>
        <v>0.97296623241125424</v>
      </c>
      <c r="X33" s="9">
        <f t="shared" si="3"/>
        <v>0.3695003162801358</v>
      </c>
      <c r="Y33" s="9">
        <f t="shared" si="4"/>
        <v>0.58054060706262955</v>
      </c>
      <c r="Z33" s="9">
        <f t="shared" si="5"/>
        <v>0.94682964355208288</v>
      </c>
      <c r="AA33" s="9">
        <f t="shared" si="6"/>
        <v>0.78810050986286573</v>
      </c>
      <c r="AB33" s="9">
        <f t="shared" si="7"/>
        <v>1.6124688327689762</v>
      </c>
      <c r="AC33" s="9">
        <f t="shared" si="8"/>
        <v>0.42535003376404923</v>
      </c>
      <c r="AD33" s="9">
        <f t="shared" si="9"/>
        <v>0.48907739591912414</v>
      </c>
      <c r="AE33" s="9">
        <f t="shared" si="10"/>
        <v>1.1624476382995574</v>
      </c>
      <c r="AF33" s="9">
        <f t="shared" si="11"/>
        <v>1.0463176026657361</v>
      </c>
      <c r="AG33" s="9">
        <f t="shared" si="12"/>
        <v>0.86699120848185984</v>
      </c>
      <c r="AH33" s="9">
        <f t="shared" si="13"/>
        <v>0.99800145893154113</v>
      </c>
      <c r="AI33" s="9">
        <f t="shared" si="14"/>
        <v>1.0962330403468501</v>
      </c>
      <c r="AJ33" s="9">
        <f t="shared" si="15"/>
        <v>0.67371136678879839</v>
      </c>
      <c r="AK33" s="9">
        <f t="shared" si="16"/>
        <v>1.2727944764773458</v>
      </c>
      <c r="AL33" s="9">
        <f t="shared" si="17"/>
        <v>0.76653252915785952</v>
      </c>
      <c r="AM33" s="9"/>
      <c r="AN33" s="9">
        <f t="shared" ref="AN33:BE33" si="62">(B33/B29-1)*100</f>
        <v>3.5318383066474723</v>
      </c>
      <c r="AO33" s="9">
        <f t="shared" si="62"/>
        <v>4.3860897375731067</v>
      </c>
      <c r="AP33" s="9">
        <f t="shared" si="62"/>
        <v>3.3867880170895814</v>
      </c>
      <c r="AQ33" s="9">
        <f t="shared" si="62"/>
        <v>3.3387201545503897</v>
      </c>
      <c r="AR33" s="9">
        <f t="shared" si="62"/>
        <v>3.0140415561859424</v>
      </c>
      <c r="AS33" s="9">
        <f t="shared" si="62"/>
        <v>3.5393853678293175</v>
      </c>
      <c r="AT33" s="9">
        <f t="shared" si="62"/>
        <v>3.1728598796364249</v>
      </c>
      <c r="AU33" s="9">
        <f t="shared" si="62"/>
        <v>5.8611686874869839</v>
      </c>
      <c r="AV33" s="9">
        <f t="shared" si="62"/>
        <v>3.2646569786084934</v>
      </c>
      <c r="AW33" s="9">
        <f t="shared" si="62"/>
        <v>3.0728511938368674</v>
      </c>
      <c r="AX33" s="9">
        <f t="shared" si="62"/>
        <v>4.229203761002176</v>
      </c>
      <c r="AY33" s="9">
        <f t="shared" si="62"/>
        <v>4.2575111233038365</v>
      </c>
      <c r="AZ33" s="9">
        <f t="shared" si="62"/>
        <v>3.8095052037758315</v>
      </c>
      <c r="BA33" s="9">
        <f t="shared" si="62"/>
        <v>4.3931504979963565</v>
      </c>
      <c r="BB33" s="9">
        <f t="shared" si="62"/>
        <v>3.7893344454445144</v>
      </c>
      <c r="BC33" s="9">
        <f t="shared" si="62"/>
        <v>3.1044679057405933</v>
      </c>
      <c r="BD33" s="9">
        <f t="shared" si="62"/>
        <v>4.6145325585621455</v>
      </c>
      <c r="BE33" s="9">
        <f t="shared" si="62"/>
        <v>3.5864423145303581</v>
      </c>
      <c r="BG33" s="18">
        <f t="shared" si="35"/>
        <v>3.6777134200783657</v>
      </c>
      <c r="BH33" s="18">
        <f t="shared" si="18"/>
        <v>3.6207655658126114</v>
      </c>
      <c r="BI33" s="18">
        <f t="shared" si="19"/>
        <v>3.891864929645017</v>
      </c>
      <c r="BJ33" s="18">
        <f t="shared" si="20"/>
        <v>1.4780012651205432</v>
      </c>
      <c r="BK33" s="18">
        <f t="shared" si="21"/>
        <v>2.3221624282505182</v>
      </c>
      <c r="BL33" s="18">
        <f t="shared" si="22"/>
        <v>3.7873185742083315</v>
      </c>
      <c r="BM33" s="18">
        <f t="shared" si="23"/>
        <v>3.1524020394514629</v>
      </c>
      <c r="BN33" s="18">
        <f t="shared" si="24"/>
        <v>6.4498753310759049</v>
      </c>
      <c r="BO33" s="18">
        <f t="shared" si="25"/>
        <v>1.7014001350561969</v>
      </c>
      <c r="BP33" s="18">
        <f t="shared" si="26"/>
        <v>1.9563095836764965</v>
      </c>
      <c r="BQ33" s="18">
        <f t="shared" si="27"/>
        <v>4.6497905531982298</v>
      </c>
      <c r="BR33" s="18">
        <f t="shared" si="28"/>
        <v>4.1852704106629446</v>
      </c>
      <c r="BS33" s="18">
        <f t="shared" si="29"/>
        <v>3.4679648339274394</v>
      </c>
      <c r="BT33" s="18">
        <f t="shared" si="30"/>
        <v>3.9920058357261645</v>
      </c>
      <c r="BU33" s="18">
        <f t="shared" si="31"/>
        <v>4.3849321613874004</v>
      </c>
      <c r="BV33" s="18">
        <f t="shared" si="32"/>
        <v>2.6948454671551936</v>
      </c>
      <c r="BW33" s="18">
        <f t="shared" si="33"/>
        <v>5.0911779059093831</v>
      </c>
      <c r="BX33" s="18">
        <f t="shared" si="34"/>
        <v>3.0661301166314381</v>
      </c>
    </row>
    <row r="34" spans="1:76" x14ac:dyDescent="0.25">
      <c r="A34" s="4">
        <v>200704</v>
      </c>
      <c r="B34" s="19">
        <v>107.05642944879953</v>
      </c>
      <c r="C34" s="19">
        <v>107.49682934168118</v>
      </c>
      <c r="D34" s="19">
        <v>111.1920928848712</v>
      </c>
      <c r="E34" s="19">
        <v>99.631574330781419</v>
      </c>
      <c r="F34" s="19">
        <v>106.18876237263913</v>
      </c>
      <c r="G34" s="19">
        <v>108.51674381913159</v>
      </c>
      <c r="H34" s="19">
        <v>107.26593904485382</v>
      </c>
      <c r="I34" s="19">
        <v>106.87284492747327</v>
      </c>
      <c r="J34" s="19">
        <v>103.79918122349646</v>
      </c>
      <c r="K34" s="19">
        <v>108.87495738774841</v>
      </c>
      <c r="L34" s="19">
        <v>102.77503358962996</v>
      </c>
      <c r="M34" s="19">
        <v>103.29882775948333</v>
      </c>
      <c r="N34" s="19">
        <v>98.986166669008114</v>
      </c>
      <c r="O34" s="19">
        <v>100.47152859440813</v>
      </c>
      <c r="P34" s="19">
        <v>101.63819777819853</v>
      </c>
      <c r="Q34" s="19">
        <v>102.02278787352863</v>
      </c>
      <c r="R34" s="19">
        <v>106.936812180391</v>
      </c>
      <c r="S34" s="19">
        <v>104.0825</v>
      </c>
      <c r="U34" s="9">
        <f t="shared" si="0"/>
        <v>0.25394068780479895</v>
      </c>
      <c r="V34" s="9">
        <f t="shared" si="1"/>
        <v>0.94070138130826209</v>
      </c>
      <c r="W34" s="9">
        <f t="shared" si="2"/>
        <v>0.39335630443257941</v>
      </c>
      <c r="X34" s="9">
        <f t="shared" si="3"/>
        <v>0.92382482861637083</v>
      </c>
      <c r="Y34" s="9">
        <f t="shared" si="4"/>
        <v>0.20425857588193264</v>
      </c>
      <c r="Z34" s="9">
        <f t="shared" si="5"/>
        <v>0.1133482482483128</v>
      </c>
      <c r="AA34" s="9">
        <f t="shared" si="6"/>
        <v>0.17043783724706163</v>
      </c>
      <c r="AB34" s="9">
        <f t="shared" si="7"/>
        <v>0.61679623068213729</v>
      </c>
      <c r="AC34" s="9">
        <f t="shared" si="8"/>
        <v>0.9582824462957662</v>
      </c>
      <c r="AD34" s="9">
        <f t="shared" si="9"/>
        <v>1.4098519788648511</v>
      </c>
      <c r="AE34" s="9">
        <f t="shared" si="10"/>
        <v>0.28127632453331941</v>
      </c>
      <c r="AF34" s="9">
        <f t="shared" si="11"/>
        <v>0.5681533557758911</v>
      </c>
      <c r="AG34" s="9">
        <f t="shared" si="12"/>
        <v>0.62379123435598594</v>
      </c>
      <c r="AH34" s="9">
        <f t="shared" si="13"/>
        <v>0.54744180618313543</v>
      </c>
      <c r="AI34" s="9">
        <f t="shared" si="14"/>
        <v>0.5468302498908173</v>
      </c>
      <c r="AJ34" s="9">
        <f t="shared" si="15"/>
        <v>0.26049670044796525</v>
      </c>
      <c r="AK34" s="9">
        <f t="shared" si="16"/>
        <v>0.89078497250416611</v>
      </c>
      <c r="AL34" s="9">
        <f t="shared" si="17"/>
        <v>0.64282999912006478</v>
      </c>
      <c r="AM34" s="9"/>
      <c r="AN34" s="9">
        <f t="shared" ref="AN34:BE34" si="63">(B34/B30-1)*100</f>
        <v>2.768690955973252</v>
      </c>
      <c r="AO34" s="9">
        <f t="shared" si="63"/>
        <v>3.7012669377346041</v>
      </c>
      <c r="AP34" s="9">
        <f t="shared" si="63"/>
        <v>2.7675569372052067</v>
      </c>
      <c r="AQ34" s="9">
        <f t="shared" si="63"/>
        <v>3.4153697642689052</v>
      </c>
      <c r="AR34" s="9">
        <f t="shared" si="63"/>
        <v>2.1137375631542943</v>
      </c>
      <c r="AS34" s="9">
        <f t="shared" si="63"/>
        <v>2.5001920709111669</v>
      </c>
      <c r="AT34" s="9">
        <f t="shared" si="63"/>
        <v>2.5762088724145871</v>
      </c>
      <c r="AU34" s="9">
        <f t="shared" si="63"/>
        <v>4.9857421000219615</v>
      </c>
      <c r="AV34" s="9">
        <f t="shared" si="63"/>
        <v>3.2246867707249383</v>
      </c>
      <c r="AW34" s="9">
        <f t="shared" si="63"/>
        <v>3.737570458633277</v>
      </c>
      <c r="AX34" s="9">
        <f t="shared" si="63"/>
        <v>3.46916565858153</v>
      </c>
      <c r="AY34" s="9">
        <f t="shared" si="63"/>
        <v>3.8677031360990544</v>
      </c>
      <c r="AZ34" s="9">
        <f t="shared" si="63"/>
        <v>3.5333024208992425</v>
      </c>
      <c r="BA34" s="9">
        <f t="shared" si="63"/>
        <v>3.7273805401360827</v>
      </c>
      <c r="BB34" s="9">
        <f t="shared" si="63"/>
        <v>3.402553825295529</v>
      </c>
      <c r="BC34" s="9">
        <f t="shared" si="63"/>
        <v>2.610694001733882</v>
      </c>
      <c r="BD34" s="9">
        <f t="shared" si="63"/>
        <v>4.3337384443074445</v>
      </c>
      <c r="BE34" s="9">
        <f t="shared" si="63"/>
        <v>3.2595216127464077</v>
      </c>
      <c r="BG34" s="18">
        <f t="shared" si="35"/>
        <v>1.0157627512191958</v>
      </c>
      <c r="BH34" s="18">
        <f t="shared" si="18"/>
        <v>3.7628055252330483</v>
      </c>
      <c r="BI34" s="18">
        <f t="shared" si="19"/>
        <v>1.5734252177303176</v>
      </c>
      <c r="BJ34" s="18">
        <f t="shared" si="20"/>
        <v>3.6952993144654833</v>
      </c>
      <c r="BK34" s="18">
        <f t="shared" si="21"/>
        <v>0.81703430352773054</v>
      </c>
      <c r="BL34" s="18">
        <f t="shared" si="22"/>
        <v>0.4533929929932512</v>
      </c>
      <c r="BM34" s="18">
        <f t="shared" si="23"/>
        <v>0.68175134898824652</v>
      </c>
      <c r="BN34" s="18">
        <f t="shared" si="24"/>
        <v>2.4671849227285492</v>
      </c>
      <c r="BO34" s="18">
        <f t="shared" si="25"/>
        <v>3.8331297851830648</v>
      </c>
      <c r="BP34" s="18">
        <f t="shared" si="26"/>
        <v>5.6394079154594046</v>
      </c>
      <c r="BQ34" s="18">
        <f t="shared" si="27"/>
        <v>1.1251052981332776</v>
      </c>
      <c r="BR34" s="18">
        <f t="shared" si="28"/>
        <v>2.2726134231035644</v>
      </c>
      <c r="BS34" s="18">
        <f t="shared" si="29"/>
        <v>2.4951649374239437</v>
      </c>
      <c r="BT34" s="18">
        <f t="shared" si="30"/>
        <v>2.1897672247325417</v>
      </c>
      <c r="BU34" s="18">
        <f t="shared" si="31"/>
        <v>2.1873209995632692</v>
      </c>
      <c r="BV34" s="18">
        <f t="shared" si="32"/>
        <v>1.041986801791861</v>
      </c>
      <c r="BW34" s="18">
        <f t="shared" si="33"/>
        <v>3.5631398900166644</v>
      </c>
      <c r="BX34" s="18">
        <f t="shared" si="34"/>
        <v>2.5713199964802591</v>
      </c>
    </row>
    <row r="35" spans="1:76" x14ac:dyDescent="0.25">
      <c r="A35" s="4">
        <v>200801</v>
      </c>
      <c r="B35" s="19">
        <v>106.94023081016802</v>
      </c>
      <c r="C35" s="19">
        <v>107.67512287547225</v>
      </c>
      <c r="D35" s="19">
        <v>111.72822524667228</v>
      </c>
      <c r="E35" s="19">
        <v>100.7194847762518</v>
      </c>
      <c r="F35" s="19">
        <v>106.14640981655546</v>
      </c>
      <c r="G35" s="19">
        <v>108.87149397798343</v>
      </c>
      <c r="H35" s="19">
        <v>106.97384448506521</v>
      </c>
      <c r="I35" s="19">
        <v>107.7840513825693</v>
      </c>
      <c r="J35" s="19">
        <v>103.88018228527478</v>
      </c>
      <c r="K35" s="19">
        <v>108.9641608523486</v>
      </c>
      <c r="L35" s="19">
        <v>103.10579740149313</v>
      </c>
      <c r="M35" s="19">
        <v>103.96524282656526</v>
      </c>
      <c r="N35" s="19">
        <v>99.193113801240386</v>
      </c>
      <c r="O35" s="19">
        <v>101.23933394717147</v>
      </c>
      <c r="P35" s="19">
        <v>102.35282329503133</v>
      </c>
      <c r="Q35" s="19">
        <v>102.59288302621445</v>
      </c>
      <c r="R35" s="19">
        <v>107.88419856020363</v>
      </c>
      <c r="S35" s="19">
        <v>104.30710000000001</v>
      </c>
      <c r="U35" s="9">
        <f t="shared" si="0"/>
        <v>-0.10853961712509186</v>
      </c>
      <c r="V35" s="9">
        <f t="shared" si="1"/>
        <v>0.16585934197590468</v>
      </c>
      <c r="W35" s="9">
        <f t="shared" si="2"/>
        <v>0.48216770445737023</v>
      </c>
      <c r="X35" s="9">
        <f t="shared" si="3"/>
        <v>1.0919334084378507</v>
      </c>
      <c r="Y35" s="9">
        <f t="shared" si="4"/>
        <v>-3.9884216688623741E-2</v>
      </c>
      <c r="Z35" s="9">
        <f t="shared" si="5"/>
        <v>0.3269082229772069</v>
      </c>
      <c r="AA35" s="9">
        <f t="shared" si="6"/>
        <v>-0.27230877050958835</v>
      </c>
      <c r="AB35" s="9">
        <f t="shared" si="7"/>
        <v>0.85260802752504805</v>
      </c>
      <c r="AC35" s="9">
        <f t="shared" si="8"/>
        <v>7.8036320540819659E-2</v>
      </c>
      <c r="AD35" s="9">
        <f t="shared" si="9"/>
        <v>8.1932031699905039E-2</v>
      </c>
      <c r="AE35" s="9">
        <f t="shared" si="10"/>
        <v>0.32183284238453957</v>
      </c>
      <c r="AF35" s="9">
        <f t="shared" si="11"/>
        <v>0.64513323290906754</v>
      </c>
      <c r="AG35" s="9">
        <f t="shared" si="12"/>
        <v>0.20906672032696694</v>
      </c>
      <c r="AH35" s="9">
        <f t="shared" si="13"/>
        <v>0.76420192218125127</v>
      </c>
      <c r="AI35" s="9">
        <f t="shared" si="14"/>
        <v>0.7031072298156138</v>
      </c>
      <c r="AJ35" s="9">
        <f t="shared" si="15"/>
        <v>0.55879197634995936</v>
      </c>
      <c r="AK35" s="9">
        <f t="shared" si="16"/>
        <v>0.88593100962697235</v>
      </c>
      <c r="AL35" s="9">
        <f t="shared" si="17"/>
        <v>0.2157903586097687</v>
      </c>
      <c r="AM35" s="9"/>
      <c r="AN35" s="9">
        <f t="shared" ref="AN35:BE35" si="64">(B35/B31-1)*100</f>
        <v>1.9708734032283237</v>
      </c>
      <c r="AO35" s="9">
        <f t="shared" si="64"/>
        <v>3.0213959729479267</v>
      </c>
      <c r="AP35" s="9">
        <f t="shared" si="64"/>
        <v>2.8248401755751162</v>
      </c>
      <c r="AQ35" s="9">
        <f t="shared" si="64"/>
        <v>3.1883892573897787</v>
      </c>
      <c r="AR35" s="9">
        <f t="shared" si="64"/>
        <v>1.3767751727289612</v>
      </c>
      <c r="AS35" s="9">
        <f t="shared" si="64"/>
        <v>2.2213659903008942</v>
      </c>
      <c r="AT35" s="9">
        <f t="shared" si="64"/>
        <v>1.5640290298222226</v>
      </c>
      <c r="AU35" s="9">
        <f t="shared" si="64"/>
        <v>4.7368373613088988</v>
      </c>
      <c r="AV35" s="9">
        <f t="shared" si="64"/>
        <v>2.0622590483154957</v>
      </c>
      <c r="AW35" s="9">
        <f t="shared" si="64"/>
        <v>2.8880287882594891</v>
      </c>
      <c r="AX35" s="9">
        <f t="shared" si="64"/>
        <v>2.9007753847642759</v>
      </c>
      <c r="AY35" s="9">
        <f t="shared" si="64"/>
        <v>3.4699122881896471</v>
      </c>
      <c r="AZ35" s="9">
        <f t="shared" si="64"/>
        <v>2.7737326013447472</v>
      </c>
      <c r="BA35" s="9">
        <f t="shared" si="64"/>
        <v>3.5466436691775849</v>
      </c>
      <c r="BB35" s="9">
        <f t="shared" si="64"/>
        <v>3.232418826262462</v>
      </c>
      <c r="BC35" s="9">
        <f t="shared" si="64"/>
        <v>2.3776850951322981</v>
      </c>
      <c r="BD35" s="9">
        <f t="shared" si="64"/>
        <v>4.3846428297903861</v>
      </c>
      <c r="BE35" s="9">
        <f t="shared" si="64"/>
        <v>2.5442615988541029</v>
      </c>
      <c r="BG35" s="18">
        <f t="shared" si="35"/>
        <v>-0.43415846850036743</v>
      </c>
      <c r="BH35" s="18">
        <f t="shared" si="18"/>
        <v>0.66343736790361874</v>
      </c>
      <c r="BI35" s="18">
        <f t="shared" si="19"/>
        <v>1.9286708178294809</v>
      </c>
      <c r="BJ35" s="18">
        <f t="shared" si="20"/>
        <v>4.3677336337514028</v>
      </c>
      <c r="BK35" s="18">
        <f t="shared" si="21"/>
        <v>-0.15953686675449497</v>
      </c>
      <c r="BL35" s="18">
        <f t="shared" si="22"/>
        <v>1.3076328919088276</v>
      </c>
      <c r="BM35" s="18">
        <f t="shared" si="23"/>
        <v>-1.0892350820383534</v>
      </c>
      <c r="BN35" s="18">
        <f t="shared" si="24"/>
        <v>3.4104321101001922</v>
      </c>
      <c r="BO35" s="18">
        <f t="shared" si="25"/>
        <v>0.31214528216327864</v>
      </c>
      <c r="BP35" s="18">
        <f t="shared" si="26"/>
        <v>0.32772812679962016</v>
      </c>
      <c r="BQ35" s="18">
        <f t="shared" si="27"/>
        <v>1.2873313695381583</v>
      </c>
      <c r="BR35" s="18">
        <f t="shared" si="28"/>
        <v>2.5805329316362702</v>
      </c>
      <c r="BS35" s="18">
        <f t="shared" si="29"/>
        <v>0.83626688130786775</v>
      </c>
      <c r="BT35" s="18">
        <f t="shared" si="30"/>
        <v>3.0568076887250051</v>
      </c>
      <c r="BU35" s="18">
        <f t="shared" si="31"/>
        <v>2.8124289192624552</v>
      </c>
      <c r="BV35" s="18">
        <f t="shared" si="32"/>
        <v>2.2351679053998375</v>
      </c>
      <c r="BW35" s="18">
        <f t="shared" si="33"/>
        <v>3.5437240385078894</v>
      </c>
      <c r="BX35" s="18">
        <f t="shared" si="34"/>
        <v>0.86316143443907478</v>
      </c>
    </row>
    <row r="36" spans="1:76" x14ac:dyDescent="0.25">
      <c r="A36" s="4">
        <v>200802</v>
      </c>
      <c r="B36" s="19">
        <v>106.79926256825523</v>
      </c>
      <c r="C36" s="19">
        <v>107.47768138830992</v>
      </c>
      <c r="D36" s="19">
        <v>111.65916013151549</v>
      </c>
      <c r="E36" s="19">
        <v>100.7591809719012</v>
      </c>
      <c r="F36" s="19">
        <v>106.02421788017332</v>
      </c>
      <c r="G36" s="19">
        <v>109.13155880614441</v>
      </c>
      <c r="H36" s="19">
        <v>106.82431172043904</v>
      </c>
      <c r="I36" s="19">
        <v>108.08140779241994</v>
      </c>
      <c r="J36" s="19">
        <v>103.60726024020524</v>
      </c>
      <c r="K36" s="19">
        <v>108.98678801693843</v>
      </c>
      <c r="L36" s="19">
        <v>103.48423575236913</v>
      </c>
      <c r="M36" s="19">
        <v>104.3419123598394</v>
      </c>
      <c r="N36" s="19">
        <v>99.622991905694292</v>
      </c>
      <c r="O36" s="19">
        <v>101.44844397894249</v>
      </c>
      <c r="P36" s="19">
        <v>103.45974726941448</v>
      </c>
      <c r="Q36" s="19">
        <v>103.47254137182115</v>
      </c>
      <c r="R36" s="19">
        <v>108.12356181839478</v>
      </c>
      <c r="S36" s="19">
        <v>104.4211</v>
      </c>
      <c r="U36" s="9">
        <f t="shared" ref="U36:U63" si="65">(B36/B35-1)*100</f>
        <v>-0.13181965369331028</v>
      </c>
      <c r="V36" s="9">
        <f t="shared" ref="V36:V63" si="66">(C36/C35-1)*100</f>
        <v>-0.18336778439591583</v>
      </c>
      <c r="W36" s="9">
        <f t="shared" ref="W36:W63" si="67">(D36/D35-1)*100</f>
        <v>-6.1815279893961961E-2</v>
      </c>
      <c r="X36" s="9">
        <f t="shared" ref="X36:X63" si="68">(E36/E35-1)*100</f>
        <v>3.9412627792501098E-2</v>
      </c>
      <c r="Y36" s="9">
        <f t="shared" ref="Y36:Y63" si="69">(F36/F35-1)*100</f>
        <v>-0.11511641005410578</v>
      </c>
      <c r="Z36" s="9">
        <f t="shared" ref="Z36:Z63" si="70">(G36/G35-1)*100</f>
        <v>0.23887320606950091</v>
      </c>
      <c r="AA36" s="9">
        <f t="shared" ref="AA36:AA63" si="71">(H36/H35-1)*100</f>
        <v>-0.1397844167852158</v>
      </c>
      <c r="AB36" s="9">
        <f t="shared" ref="AB36:AB63" si="72">(I36/I35-1)*100</f>
        <v>0.27588164114855651</v>
      </c>
      <c r="AC36" s="9">
        <f t="shared" ref="AC36:AC63" si="73">(J36/J35-1)*100</f>
        <v>-0.26272773022293361</v>
      </c>
      <c r="AD36" s="9">
        <f t="shared" ref="AD36:AD63" si="74">(K36/K35-1)*100</f>
        <v>2.0765694346502883E-2</v>
      </c>
      <c r="AE36" s="9">
        <f t="shared" ref="AE36:AE63" si="75">(L36/L35-1)*100</f>
        <v>0.36703886727373902</v>
      </c>
      <c r="AF36" s="9">
        <f t="shared" ref="AF36:AF63" si="76">(M36/M35-1)*100</f>
        <v>0.36230332660551756</v>
      </c>
      <c r="AG36" s="9">
        <f t="shared" ref="AG36:AG63" si="77">(N36/N35-1)*100</f>
        <v>0.43337494709085878</v>
      </c>
      <c r="AH36" s="9">
        <f t="shared" ref="AH36:AH63" si="78">(O36/O35-1)*100</f>
        <v>0.20655018520778778</v>
      </c>
      <c r="AI36" s="9">
        <f t="shared" ref="AI36:AI63" si="79">(P36/P35-1)*100</f>
        <v>1.0814786917918706</v>
      </c>
      <c r="AJ36" s="9">
        <f t="shared" ref="AJ36:AJ63" si="80">(Q36/Q35-1)*100</f>
        <v>0.85742628500062867</v>
      </c>
      <c r="AK36" s="9">
        <f t="shared" ref="AK36:AK63" si="81">(R36/R35-1)*100</f>
        <v>0.22187054395883532</v>
      </c>
      <c r="AL36" s="9">
        <f t="shared" ref="AL36:AL63" si="82">(S36/S35-1)*100</f>
        <v>0.10929265601284932</v>
      </c>
      <c r="AM36" s="9"/>
      <c r="AN36" s="9">
        <f t="shared" ref="AN36:BE36" si="83">(B36/B32-1)*100</f>
        <v>0.93266342020843496</v>
      </c>
      <c r="AO36" s="9">
        <f t="shared" si="83"/>
        <v>1.8362650278616499</v>
      </c>
      <c r="AP36" s="9">
        <f t="shared" si="83"/>
        <v>1.7959595060694777</v>
      </c>
      <c r="AQ36" s="9">
        <f t="shared" si="83"/>
        <v>2.4431912587433269</v>
      </c>
      <c r="AR36" s="9">
        <f t="shared" si="83"/>
        <v>0.62981235267232094</v>
      </c>
      <c r="AS36" s="9">
        <f t="shared" si="83"/>
        <v>1.6338260807609251</v>
      </c>
      <c r="AT36" s="9">
        <f t="shared" si="83"/>
        <v>0.54421707369936012</v>
      </c>
      <c r="AU36" s="9">
        <f t="shared" si="83"/>
        <v>3.3953745001205515</v>
      </c>
      <c r="AV36" s="9">
        <f t="shared" si="83"/>
        <v>1.2002462784553192</v>
      </c>
      <c r="AW36" s="9">
        <f t="shared" si="83"/>
        <v>2.0104969447524379</v>
      </c>
      <c r="AX36" s="9">
        <f t="shared" si="83"/>
        <v>2.1470316366528186</v>
      </c>
      <c r="AY36" s="9">
        <f t="shared" si="83"/>
        <v>2.6465520799453524</v>
      </c>
      <c r="AZ36" s="9">
        <f t="shared" si="83"/>
        <v>2.1491640765439524</v>
      </c>
      <c r="BA36" s="9">
        <f t="shared" si="83"/>
        <v>2.5383172505367257</v>
      </c>
      <c r="BB36" s="9">
        <f t="shared" si="83"/>
        <v>3.4708019479709806</v>
      </c>
      <c r="BC36" s="9">
        <f t="shared" si="83"/>
        <v>2.3702726777077965</v>
      </c>
      <c r="BD36" s="9">
        <f t="shared" si="83"/>
        <v>3.3088210028128007</v>
      </c>
      <c r="BE36" s="9">
        <f t="shared" si="83"/>
        <v>1.7442098391324157</v>
      </c>
      <c r="BG36" s="18">
        <f t="shared" si="35"/>
        <v>-0.52727861477324112</v>
      </c>
      <c r="BH36" s="18">
        <f t="shared" si="18"/>
        <v>-0.73347113758366334</v>
      </c>
      <c r="BI36" s="18">
        <f t="shared" si="19"/>
        <v>-0.24726111957584784</v>
      </c>
      <c r="BJ36" s="18">
        <f t="shared" si="20"/>
        <v>0.15765051117000439</v>
      </c>
      <c r="BK36" s="18">
        <f t="shared" si="21"/>
        <v>-0.46046564021642311</v>
      </c>
      <c r="BL36" s="18">
        <f t="shared" si="22"/>
        <v>0.95549282427800364</v>
      </c>
      <c r="BM36" s="18">
        <f t="shared" si="23"/>
        <v>-0.55913766714086321</v>
      </c>
      <c r="BN36" s="18">
        <f t="shared" si="24"/>
        <v>1.103526564594226</v>
      </c>
      <c r="BO36" s="18">
        <f t="shared" si="25"/>
        <v>-1.0509109208917344</v>
      </c>
      <c r="BP36" s="18">
        <f t="shared" si="26"/>
        <v>8.3062777386011533E-2</v>
      </c>
      <c r="BQ36" s="18">
        <f t="shared" si="27"/>
        <v>1.4681554690949561</v>
      </c>
      <c r="BR36" s="18">
        <f t="shared" si="28"/>
        <v>1.4492133064220702</v>
      </c>
      <c r="BS36" s="18">
        <f t="shared" si="29"/>
        <v>1.7334997883634351</v>
      </c>
      <c r="BT36" s="18">
        <f t="shared" si="30"/>
        <v>0.82620074083115114</v>
      </c>
      <c r="BU36" s="18">
        <f t="shared" si="31"/>
        <v>4.3259147671674825</v>
      </c>
      <c r="BV36" s="18">
        <f t="shared" si="32"/>
        <v>3.4297051400025147</v>
      </c>
      <c r="BW36" s="18">
        <f t="shared" si="33"/>
        <v>0.88748217583534128</v>
      </c>
      <c r="BX36" s="18">
        <f t="shared" si="34"/>
        <v>0.43717062405139728</v>
      </c>
    </row>
    <row r="37" spans="1:76" x14ac:dyDescent="0.25">
      <c r="A37" s="4">
        <v>200803</v>
      </c>
      <c r="B37" s="19">
        <v>106.65629022253671</v>
      </c>
      <c r="C37" s="19">
        <v>107.74141432266833</v>
      </c>
      <c r="D37" s="19">
        <v>111.46948165686634</v>
      </c>
      <c r="E37" s="19">
        <v>100.2477787836776</v>
      </c>
      <c r="F37" s="19">
        <v>105.4407672492929</v>
      </c>
      <c r="G37" s="19">
        <v>108.83615224450774</v>
      </c>
      <c r="H37" s="19">
        <v>106.9770147147136</v>
      </c>
      <c r="I37" s="19">
        <v>108.25958432377433</v>
      </c>
      <c r="J37" s="19">
        <v>103.24229440849726</v>
      </c>
      <c r="K37" s="19">
        <v>108.12305449935732</v>
      </c>
      <c r="L37" s="19">
        <v>103.72149149627725</v>
      </c>
      <c r="M37" s="19">
        <v>104.27248554419936</v>
      </c>
      <c r="N37" s="19">
        <v>99.726946676076395</v>
      </c>
      <c r="O37" s="19">
        <v>101.2649130131086</v>
      </c>
      <c r="P37" s="19">
        <v>103.16585244091954</v>
      </c>
      <c r="Q37" s="19">
        <v>103.32804086621658</v>
      </c>
      <c r="R37" s="19">
        <v>107.52971947641812</v>
      </c>
      <c r="S37" s="19">
        <v>104.2289</v>
      </c>
      <c r="U37" s="9">
        <f t="shared" si="65"/>
        <v>-0.13387016190973267</v>
      </c>
      <c r="V37" s="9">
        <f t="shared" si="66"/>
        <v>0.24538390757200546</v>
      </c>
      <c r="W37" s="9">
        <f t="shared" si="67"/>
        <v>-0.16987273988604557</v>
      </c>
      <c r="X37" s="9">
        <f t="shared" si="68"/>
        <v>-0.507548972997518</v>
      </c>
      <c r="Y37" s="9">
        <f t="shared" si="69"/>
        <v>-0.55029939625663715</v>
      </c>
      <c r="Z37" s="9">
        <f t="shared" si="70"/>
        <v>-0.27068848357734154</v>
      </c>
      <c r="AA37" s="9">
        <f t="shared" si="71"/>
        <v>0.14294779139245595</v>
      </c>
      <c r="AB37" s="9">
        <f t="shared" si="72"/>
        <v>0.16485400680252837</v>
      </c>
      <c r="AC37" s="9">
        <f t="shared" si="73"/>
        <v>-0.35225893519608142</v>
      </c>
      <c r="AD37" s="9">
        <f t="shared" si="74"/>
        <v>-0.79251213224750261</v>
      </c>
      <c r="AE37" s="9">
        <f t="shared" si="75"/>
        <v>0.22926752290644004</v>
      </c>
      <c r="AF37" s="9">
        <f t="shared" si="76"/>
        <v>-6.653780256644648E-2</v>
      </c>
      <c r="AG37" s="9">
        <f t="shared" si="77"/>
        <v>0.10434817143467612</v>
      </c>
      <c r="AH37" s="9">
        <f t="shared" si="78"/>
        <v>-0.180910577467297</v>
      </c>
      <c r="AI37" s="9">
        <f t="shared" si="79"/>
        <v>-0.28406683396356991</v>
      </c>
      <c r="AJ37" s="9">
        <f t="shared" si="80"/>
        <v>-0.13965106460980259</v>
      </c>
      <c r="AK37" s="9">
        <f t="shared" si="81"/>
        <v>-0.54922565626729369</v>
      </c>
      <c r="AL37" s="9">
        <f t="shared" si="82"/>
        <v>-0.1840624165039384</v>
      </c>
      <c r="AM37" s="9"/>
      <c r="AN37" s="9">
        <f t="shared" ref="AN37:BE37" si="84">(B37/B33-1)*100</f>
        <v>-0.12077323141668206</v>
      </c>
      <c r="AO37" s="9">
        <f t="shared" si="84"/>
        <v>1.1703693601628373</v>
      </c>
      <c r="AP37" s="9">
        <f t="shared" si="84"/>
        <v>0.64380567631903141</v>
      </c>
      <c r="AQ37" s="9">
        <f t="shared" si="84"/>
        <v>1.5480216324953888</v>
      </c>
      <c r="AR37" s="9">
        <f t="shared" si="84"/>
        <v>-0.50158161924399591</v>
      </c>
      <c r="AS37" s="9">
        <f t="shared" si="84"/>
        <v>0.40802210039048159</v>
      </c>
      <c r="AT37" s="9">
        <f t="shared" si="84"/>
        <v>-9.9374527327267259E-2</v>
      </c>
      <c r="AU37" s="9">
        <f t="shared" si="84"/>
        <v>1.9223596350939065</v>
      </c>
      <c r="AV37" s="9">
        <f t="shared" si="84"/>
        <v>0.41663716839852594</v>
      </c>
      <c r="AW37" s="9">
        <f t="shared" si="84"/>
        <v>0.70950396088433898</v>
      </c>
      <c r="AX37" s="9">
        <f t="shared" si="84"/>
        <v>1.2047691568977559</v>
      </c>
      <c r="AY37" s="9">
        <f t="shared" si="84"/>
        <v>1.5160727807412622</v>
      </c>
      <c r="AZ37" s="9">
        <f t="shared" si="84"/>
        <v>1.3768266865830769</v>
      </c>
      <c r="BA37" s="9">
        <f t="shared" si="84"/>
        <v>1.3414256818664816</v>
      </c>
      <c r="BB37" s="9">
        <f t="shared" si="84"/>
        <v>2.0580813091457539</v>
      </c>
      <c r="BC37" s="9">
        <f t="shared" si="84"/>
        <v>1.5432033985717686</v>
      </c>
      <c r="BD37" s="9">
        <f t="shared" si="84"/>
        <v>1.4501702888645607</v>
      </c>
      <c r="BE37" s="9">
        <f t="shared" si="84"/>
        <v>0.78439184008152196</v>
      </c>
      <c r="BG37" s="18">
        <f t="shared" si="35"/>
        <v>-0.53548064763893066</v>
      </c>
      <c r="BH37" s="18">
        <f t="shared" si="18"/>
        <v>0.98153563028802182</v>
      </c>
      <c r="BI37" s="18">
        <f t="shared" si="19"/>
        <v>-0.67949095954418226</v>
      </c>
      <c r="BJ37" s="18">
        <f t="shared" si="20"/>
        <v>-2.030195891990072</v>
      </c>
      <c r="BK37" s="18">
        <f t="shared" si="21"/>
        <v>-2.2011975850265486</v>
      </c>
      <c r="BL37" s="18">
        <f t="shared" si="22"/>
        <v>-1.0827539343093662</v>
      </c>
      <c r="BM37" s="18">
        <f t="shared" si="23"/>
        <v>0.57179116556982379</v>
      </c>
      <c r="BN37" s="18">
        <f t="shared" si="24"/>
        <v>0.6594160272101135</v>
      </c>
      <c r="BO37" s="18">
        <f t="shared" si="25"/>
        <v>-1.4090357407843257</v>
      </c>
      <c r="BP37" s="18">
        <f t="shared" si="26"/>
        <v>-3.1700485289900104</v>
      </c>
      <c r="BQ37" s="18">
        <f t="shared" si="27"/>
        <v>0.91707009162576014</v>
      </c>
      <c r="BR37" s="18">
        <f t="shared" si="28"/>
        <v>-0.26615121026578592</v>
      </c>
      <c r="BS37" s="18">
        <f t="shared" si="29"/>
        <v>0.41739268573870447</v>
      </c>
      <c r="BT37" s="18">
        <f t="shared" si="30"/>
        <v>-0.72364230986918798</v>
      </c>
      <c r="BU37" s="18">
        <f t="shared" si="31"/>
        <v>-1.1362673358542796</v>
      </c>
      <c r="BV37" s="18">
        <f t="shared" si="32"/>
        <v>-0.55860425843921035</v>
      </c>
      <c r="BW37" s="18">
        <f t="shared" si="33"/>
        <v>-2.1969026250691748</v>
      </c>
      <c r="BX37" s="18">
        <f t="shared" si="34"/>
        <v>-0.73624966601575359</v>
      </c>
    </row>
    <row r="38" spans="1:76" x14ac:dyDescent="0.25">
      <c r="A38" s="4">
        <v>200804</v>
      </c>
      <c r="B38" s="19">
        <v>104.94345795627434</v>
      </c>
      <c r="C38" s="19">
        <v>104.74019644286408</v>
      </c>
      <c r="D38" s="19">
        <v>109.58289870444288</v>
      </c>
      <c r="E38" s="19">
        <v>98.702481184728853</v>
      </c>
      <c r="F38" s="19">
        <v>103.4330604028781</v>
      </c>
      <c r="G38" s="19">
        <v>107.37708710794506</v>
      </c>
      <c r="H38" s="19">
        <v>105.80038641589593</v>
      </c>
      <c r="I38" s="19">
        <v>106.59004451268029</v>
      </c>
      <c r="J38" s="19">
        <v>101.56701031033685</v>
      </c>
      <c r="K38" s="19">
        <v>105.63497781135005</v>
      </c>
      <c r="L38" s="19">
        <v>102.63142867312035</v>
      </c>
      <c r="M38" s="19">
        <v>102.90244764261321</v>
      </c>
      <c r="N38" s="19">
        <v>98.654246541344477</v>
      </c>
      <c r="O38" s="19">
        <v>99.580451759152439</v>
      </c>
      <c r="P38" s="19">
        <v>101.0005777972774</v>
      </c>
      <c r="Q38" s="19">
        <v>101.20491910620905</v>
      </c>
      <c r="R38" s="19">
        <v>105.00239857927086</v>
      </c>
      <c r="S38" s="19">
        <v>102.5466</v>
      </c>
      <c r="U38" s="9">
        <f t="shared" si="65"/>
        <v>-1.6059364737781245</v>
      </c>
      <c r="V38" s="9">
        <f t="shared" si="66"/>
        <v>-2.785574979381733</v>
      </c>
      <c r="W38" s="9">
        <f t="shared" si="67"/>
        <v>-1.692465887865946</v>
      </c>
      <c r="X38" s="9">
        <f t="shared" si="68"/>
        <v>-1.541478143154984</v>
      </c>
      <c r="Y38" s="9">
        <f t="shared" si="69"/>
        <v>-1.9041087226423503</v>
      </c>
      <c r="Z38" s="9">
        <f t="shared" si="70"/>
        <v>-1.3406070560862848</v>
      </c>
      <c r="AA38" s="9">
        <f t="shared" si="71"/>
        <v>-1.0998888891744718</v>
      </c>
      <c r="AB38" s="9">
        <f t="shared" si="72"/>
        <v>-1.5421635151497637</v>
      </c>
      <c r="AC38" s="9">
        <f t="shared" si="73"/>
        <v>-1.6226722853831865</v>
      </c>
      <c r="AD38" s="9">
        <f t="shared" si="74"/>
        <v>-2.3011527925545727</v>
      </c>
      <c r="AE38" s="9">
        <f t="shared" si="75"/>
        <v>-1.0509517433964222</v>
      </c>
      <c r="AF38" s="9">
        <f t="shared" si="76"/>
        <v>-1.3139016437902051</v>
      </c>
      <c r="AG38" s="9">
        <f t="shared" si="77"/>
        <v>-1.075637197854018</v>
      </c>
      <c r="AH38" s="9">
        <f t="shared" si="78"/>
        <v>-1.6634204324434743</v>
      </c>
      <c r="AI38" s="9">
        <f t="shared" si="79"/>
        <v>-2.0988288202068883</v>
      </c>
      <c r="AJ38" s="9">
        <f t="shared" si="80"/>
        <v>-2.0547391997458253</v>
      </c>
      <c r="AK38" s="9">
        <f t="shared" si="81"/>
        <v>-2.3503464060477874</v>
      </c>
      <c r="AL38" s="9">
        <f t="shared" si="82"/>
        <v>-1.6140437057284518</v>
      </c>
      <c r="AM38" s="9"/>
      <c r="AN38" s="9">
        <f t="shared" ref="AN38:BE38" si="85">(B38/B34-1)*100</f>
        <v>-1.9736988272486045</v>
      </c>
      <c r="AO38" s="9">
        <f t="shared" si="85"/>
        <v>-2.5643853085704271</v>
      </c>
      <c r="AP38" s="9">
        <f t="shared" si="85"/>
        <v>-1.4472199764190785</v>
      </c>
      <c r="AQ38" s="9">
        <f t="shared" si="85"/>
        <v>-0.93252882160421713</v>
      </c>
      <c r="AR38" s="9">
        <f t="shared" si="85"/>
        <v>-2.5950975491085271</v>
      </c>
      <c r="AS38" s="9">
        <f t="shared" si="85"/>
        <v>-1.0502127792242244</v>
      </c>
      <c r="AT38" s="9">
        <f t="shared" si="85"/>
        <v>-1.366279586985264</v>
      </c>
      <c r="AU38" s="9">
        <f t="shared" si="85"/>
        <v>-0.26461391103127507</v>
      </c>
      <c r="AV38" s="9">
        <f t="shared" si="85"/>
        <v>-2.1504706365201298</v>
      </c>
      <c r="AW38" s="9">
        <f t="shared" si="85"/>
        <v>-2.9758721878158423</v>
      </c>
      <c r="AX38" s="9">
        <f t="shared" si="85"/>
        <v>-0.1397274333015508</v>
      </c>
      <c r="AY38" s="9">
        <f t="shared" si="85"/>
        <v>-0.38372179575264509</v>
      </c>
      <c r="AZ38" s="9">
        <f t="shared" si="85"/>
        <v>-0.33531971065564603</v>
      </c>
      <c r="BA38" s="9">
        <f t="shared" si="85"/>
        <v>-0.88689487233031272</v>
      </c>
      <c r="BB38" s="9">
        <f t="shared" si="85"/>
        <v>-0.62734286406040951</v>
      </c>
      <c r="BC38" s="9">
        <f t="shared" si="85"/>
        <v>-0.80165302709963582</v>
      </c>
      <c r="BD38" s="9">
        <f t="shared" si="85"/>
        <v>-1.8089314256506839</v>
      </c>
      <c r="BE38" s="9">
        <f t="shared" si="85"/>
        <v>-1.4756563303148895</v>
      </c>
      <c r="BG38" s="18">
        <f t="shared" si="35"/>
        <v>-6.4237458951124982</v>
      </c>
      <c r="BH38" s="18">
        <f t="shared" si="18"/>
        <v>-11.142299917526932</v>
      </c>
      <c r="BI38" s="18">
        <f t="shared" si="19"/>
        <v>-6.7698635514637839</v>
      </c>
      <c r="BJ38" s="18">
        <f t="shared" si="20"/>
        <v>-6.165912572619936</v>
      </c>
      <c r="BK38" s="18">
        <f t="shared" si="21"/>
        <v>-7.6164348905694013</v>
      </c>
      <c r="BL38" s="18">
        <f t="shared" si="22"/>
        <v>-5.3624282243451393</v>
      </c>
      <c r="BM38" s="18">
        <f t="shared" si="23"/>
        <v>-4.3995555566978872</v>
      </c>
      <c r="BN38" s="18">
        <f t="shared" si="24"/>
        <v>-6.1686540605990547</v>
      </c>
      <c r="BO38" s="18">
        <f t="shared" si="25"/>
        <v>-6.4906891415327461</v>
      </c>
      <c r="BP38" s="18">
        <f t="shared" si="26"/>
        <v>-9.2046111702182909</v>
      </c>
      <c r="BQ38" s="18">
        <f t="shared" si="27"/>
        <v>-4.2038069735856887</v>
      </c>
      <c r="BR38" s="18">
        <f t="shared" si="28"/>
        <v>-5.2556065751608205</v>
      </c>
      <c r="BS38" s="18">
        <f t="shared" si="29"/>
        <v>-4.302548791416072</v>
      </c>
      <c r="BT38" s="18">
        <f t="shared" si="30"/>
        <v>-6.653681729773897</v>
      </c>
      <c r="BU38" s="18">
        <f t="shared" si="31"/>
        <v>-8.3953152808275533</v>
      </c>
      <c r="BV38" s="18">
        <f t="shared" si="32"/>
        <v>-8.2189567989833012</v>
      </c>
      <c r="BW38" s="18">
        <f t="shared" si="33"/>
        <v>-9.4013856241911498</v>
      </c>
      <c r="BX38" s="18">
        <f t="shared" si="34"/>
        <v>-6.4561748229138072</v>
      </c>
    </row>
    <row r="39" spans="1:76" x14ac:dyDescent="0.25">
      <c r="A39" s="4">
        <v>200901</v>
      </c>
      <c r="B39" s="19">
        <v>102.43261959925785</v>
      </c>
      <c r="C39" s="19">
        <v>102.07283431460063</v>
      </c>
      <c r="D39" s="19">
        <v>106.23696834635774</v>
      </c>
      <c r="E39" s="19">
        <v>96.662570175533105</v>
      </c>
      <c r="F39" s="19">
        <v>100.33034988560755</v>
      </c>
      <c r="G39" s="19">
        <v>104.91854515163207</v>
      </c>
      <c r="H39" s="19">
        <v>103.36441052751624</v>
      </c>
      <c r="I39" s="19">
        <v>104.1055271713572</v>
      </c>
      <c r="J39" s="19">
        <v>98.591636857721397</v>
      </c>
      <c r="K39" s="19">
        <v>101.85030373847533</v>
      </c>
      <c r="L39" s="19">
        <v>100.27380397315072</v>
      </c>
      <c r="M39" s="19">
        <v>100.26201955923266</v>
      </c>
      <c r="N39" s="19">
        <v>96.651646344889329</v>
      </c>
      <c r="O39" s="19">
        <v>96.601508634810983</v>
      </c>
      <c r="P39" s="19">
        <v>97.947687237262912</v>
      </c>
      <c r="Q39" s="19">
        <v>98.700194876014521</v>
      </c>
      <c r="R39" s="19">
        <v>102.21547916245095</v>
      </c>
      <c r="S39" s="19">
        <v>99.874600000000001</v>
      </c>
      <c r="U39" s="9">
        <f t="shared" si="65"/>
        <v>-2.3925630105143481</v>
      </c>
      <c r="V39" s="9">
        <f t="shared" si="66"/>
        <v>-2.5466461003999519</v>
      </c>
      <c r="W39" s="9">
        <f t="shared" si="67"/>
        <v>-3.0533325889740226</v>
      </c>
      <c r="X39" s="9">
        <f t="shared" si="68"/>
        <v>-2.0667271832588541</v>
      </c>
      <c r="Y39" s="9">
        <f t="shared" si="69"/>
        <v>-2.999728041677685</v>
      </c>
      <c r="Z39" s="9">
        <f t="shared" si="70"/>
        <v>-2.2896336849233423</v>
      </c>
      <c r="AA39" s="9">
        <f t="shared" si="71"/>
        <v>-2.3024262679003704</v>
      </c>
      <c r="AB39" s="9">
        <f t="shared" si="72"/>
        <v>-2.3309093759009802</v>
      </c>
      <c r="AC39" s="9">
        <f t="shared" si="73"/>
        <v>-2.9294683810464073</v>
      </c>
      <c r="AD39" s="9">
        <f t="shared" si="74"/>
        <v>-3.5827849366652398</v>
      </c>
      <c r="AE39" s="9">
        <f t="shared" si="75"/>
        <v>-2.2971761481355157</v>
      </c>
      <c r="AF39" s="9">
        <f t="shared" si="76"/>
        <v>-2.5659526511467745</v>
      </c>
      <c r="AG39" s="9">
        <f t="shared" si="77"/>
        <v>-2.0299178866222345</v>
      </c>
      <c r="AH39" s="9">
        <f t="shared" si="78"/>
        <v>-2.9914938843081273</v>
      </c>
      <c r="AI39" s="9">
        <f t="shared" si="79"/>
        <v>-3.0226466289550169</v>
      </c>
      <c r="AJ39" s="9">
        <f t="shared" si="80"/>
        <v>-2.474903643335713</v>
      </c>
      <c r="AK39" s="9">
        <f t="shared" si="81"/>
        <v>-2.6541483380648212</v>
      </c>
      <c r="AL39" s="9">
        <f t="shared" si="82"/>
        <v>-2.6056446532600752</v>
      </c>
      <c r="AM39" s="9"/>
      <c r="AN39" s="9">
        <f t="shared" ref="AN39:BE39" si="86">(B39/B35-1)*100</f>
        <v>-4.2150752591059266</v>
      </c>
      <c r="AO39" s="9">
        <f t="shared" si="86"/>
        <v>-5.2029553449878581</v>
      </c>
      <c r="AP39" s="9">
        <f t="shared" si="86"/>
        <v>-4.914834087976427</v>
      </c>
      <c r="AQ39" s="9">
        <f t="shared" si="86"/>
        <v>-4.0279342271568712</v>
      </c>
      <c r="AR39" s="9">
        <f t="shared" si="86"/>
        <v>-5.4792808734646421</v>
      </c>
      <c r="AS39" s="9">
        <f t="shared" si="86"/>
        <v>-3.6308391498244164</v>
      </c>
      <c r="AT39" s="9">
        <f t="shared" si="86"/>
        <v>-3.374127549517858</v>
      </c>
      <c r="AU39" s="9">
        <f t="shared" si="86"/>
        <v>-3.4128650426727192</v>
      </c>
      <c r="AV39" s="9">
        <f t="shared" si="86"/>
        <v>-5.0910051476710239</v>
      </c>
      <c r="AW39" s="9">
        <f t="shared" si="86"/>
        <v>-6.5286210238546865</v>
      </c>
      <c r="AX39" s="9">
        <f t="shared" si="86"/>
        <v>-2.7466868980360548</v>
      </c>
      <c r="AY39" s="9">
        <f t="shared" si="86"/>
        <v>-3.5619820303890548</v>
      </c>
      <c r="AZ39" s="9">
        <f t="shared" si="86"/>
        <v>-2.5621410186230875</v>
      </c>
      <c r="BA39" s="9">
        <f t="shared" si="86"/>
        <v>-4.5810507947243062</v>
      </c>
      <c r="BB39" s="9">
        <f t="shared" si="86"/>
        <v>-4.3038735190241368</v>
      </c>
      <c r="BC39" s="9">
        <f t="shared" si="86"/>
        <v>-3.7943062280502149</v>
      </c>
      <c r="BD39" s="9">
        <f t="shared" si="86"/>
        <v>-5.2544482634213736</v>
      </c>
      <c r="BE39" s="9">
        <f t="shared" si="86"/>
        <v>-4.2494710331319796</v>
      </c>
      <c r="BG39" s="18">
        <f t="shared" si="35"/>
        <v>-9.5702520420573922</v>
      </c>
      <c r="BH39" s="18">
        <f t="shared" si="18"/>
        <v>-10.186584401599807</v>
      </c>
      <c r="BI39" s="18">
        <f t="shared" si="19"/>
        <v>-12.21333035589609</v>
      </c>
      <c r="BJ39" s="18">
        <f t="shared" si="20"/>
        <v>-8.2669087330354163</v>
      </c>
      <c r="BK39" s="18">
        <f t="shared" si="21"/>
        <v>-11.99891216671074</v>
      </c>
      <c r="BL39" s="18">
        <f t="shared" si="22"/>
        <v>-9.1585347396933692</v>
      </c>
      <c r="BM39" s="18">
        <f t="shared" si="23"/>
        <v>-9.2097050716014817</v>
      </c>
      <c r="BN39" s="18">
        <f t="shared" si="24"/>
        <v>-9.323637503603921</v>
      </c>
      <c r="BO39" s="18">
        <f t="shared" si="25"/>
        <v>-11.717873524185629</v>
      </c>
      <c r="BP39" s="18">
        <f t="shared" si="26"/>
        <v>-14.331139746660959</v>
      </c>
      <c r="BQ39" s="18">
        <f t="shared" si="27"/>
        <v>-9.188704592542063</v>
      </c>
      <c r="BR39" s="18">
        <f t="shared" si="28"/>
        <v>-10.263810604587098</v>
      </c>
      <c r="BS39" s="18">
        <f t="shared" si="29"/>
        <v>-8.119671546488938</v>
      </c>
      <c r="BT39" s="18">
        <f t="shared" si="30"/>
        <v>-11.965975537232509</v>
      </c>
      <c r="BU39" s="18">
        <f t="shared" si="31"/>
        <v>-12.090586515820068</v>
      </c>
      <c r="BV39" s="18">
        <f t="shared" si="32"/>
        <v>-9.899614573342852</v>
      </c>
      <c r="BW39" s="18">
        <f t="shared" si="33"/>
        <v>-10.616593352259285</v>
      </c>
      <c r="BX39" s="18">
        <f t="shared" si="34"/>
        <v>-10.422578613040301</v>
      </c>
    </row>
    <row r="40" spans="1:76" x14ac:dyDescent="0.25">
      <c r="A40" s="4">
        <v>200902</v>
      </c>
      <c r="B40" s="19">
        <v>102.25026941131513</v>
      </c>
      <c r="C40" s="19">
        <v>102.4033613935959</v>
      </c>
      <c r="D40" s="19">
        <v>105.6040425758289</v>
      </c>
      <c r="E40" s="19">
        <v>96.052363916155016</v>
      </c>
      <c r="F40" s="19">
        <v>100.17587694240181</v>
      </c>
      <c r="G40" s="19">
        <v>104.70665567942406</v>
      </c>
      <c r="H40" s="19">
        <v>103.32377542608768</v>
      </c>
      <c r="I40" s="19">
        <v>104.58677133804267</v>
      </c>
      <c r="J40" s="19">
        <v>99.098071572656437</v>
      </c>
      <c r="K40" s="19">
        <v>101.40070792552861</v>
      </c>
      <c r="L40" s="19">
        <v>100.29536296184806</v>
      </c>
      <c r="M40" s="19">
        <v>99.865839896769359</v>
      </c>
      <c r="N40" s="19">
        <v>96.747457198586289</v>
      </c>
      <c r="O40" s="19">
        <v>95.915691264251237</v>
      </c>
      <c r="P40" s="19">
        <v>98.302999209331688</v>
      </c>
      <c r="Q40" s="19">
        <v>98.473903836556815</v>
      </c>
      <c r="R40" s="19">
        <v>102.26860670061539</v>
      </c>
      <c r="S40" s="19">
        <v>99.863799999999998</v>
      </c>
      <c r="U40" s="9">
        <f t="shared" si="65"/>
        <v>-0.17801964711643414</v>
      </c>
      <c r="V40" s="9">
        <f t="shared" si="66"/>
        <v>0.32381493196960154</v>
      </c>
      <c r="W40" s="9">
        <f t="shared" si="67"/>
        <v>-0.59576791429641895</v>
      </c>
      <c r="X40" s="9">
        <f t="shared" si="68"/>
        <v>-0.63127460636520638</v>
      </c>
      <c r="Y40" s="9">
        <f t="shared" si="69"/>
        <v>-0.15396432224332735</v>
      </c>
      <c r="Z40" s="9">
        <f t="shared" si="70"/>
        <v>-0.20195616695006802</v>
      </c>
      <c r="AA40" s="9">
        <f t="shared" si="71"/>
        <v>-3.9312468596475192E-2</v>
      </c>
      <c r="AB40" s="9">
        <f t="shared" si="72"/>
        <v>0.4622657218702253</v>
      </c>
      <c r="AC40" s="9">
        <f t="shared" si="73"/>
        <v>0.51366904037295491</v>
      </c>
      <c r="AD40" s="9">
        <f t="shared" si="74"/>
        <v>-0.44142805317612943</v>
      </c>
      <c r="AE40" s="9">
        <f t="shared" si="75"/>
        <v>2.150012051314043E-2</v>
      </c>
      <c r="AF40" s="9">
        <f t="shared" si="76"/>
        <v>-0.39514430709152171</v>
      </c>
      <c r="AG40" s="9">
        <f t="shared" si="77"/>
        <v>9.913007933157747E-2</v>
      </c>
      <c r="AH40" s="9">
        <f t="shared" si="78"/>
        <v>-0.70994478269732486</v>
      </c>
      <c r="AI40" s="9">
        <f t="shared" si="79"/>
        <v>0.36275687776894383</v>
      </c>
      <c r="AJ40" s="9">
        <f t="shared" si="80"/>
        <v>-0.22927111718671345</v>
      </c>
      <c r="AK40" s="9">
        <f t="shared" si="81"/>
        <v>5.1976020265986911E-2</v>
      </c>
      <c r="AL40" s="9">
        <f t="shared" si="82"/>
        <v>-1.0813560204503414E-2</v>
      </c>
      <c r="AM40" s="9"/>
      <c r="AN40" s="9">
        <f t="shared" ref="AN40:BE40" si="87">(B40/B36-1)*100</f>
        <v>-4.2593862986954996</v>
      </c>
      <c r="AO40" s="9">
        <f t="shared" si="87"/>
        <v>-4.721277877572394</v>
      </c>
      <c r="AP40" s="9">
        <f t="shared" si="87"/>
        <v>-5.4228578726140286</v>
      </c>
      <c r="AQ40" s="9">
        <f t="shared" si="87"/>
        <v>-4.6713530323939212</v>
      </c>
      <c r="AR40" s="9">
        <f t="shared" si="87"/>
        <v>-5.5160425181171373</v>
      </c>
      <c r="AS40" s="9">
        <f t="shared" si="87"/>
        <v>-4.0546503459925054</v>
      </c>
      <c r="AT40" s="9">
        <f t="shared" si="87"/>
        <v>-3.2769097576891726</v>
      </c>
      <c r="AU40" s="9">
        <f t="shared" si="87"/>
        <v>-3.2333372832162199</v>
      </c>
      <c r="AV40" s="9">
        <f t="shared" si="87"/>
        <v>-4.3521937141225431</v>
      </c>
      <c r="AW40" s="9">
        <f t="shared" si="87"/>
        <v>-6.9605502001130803</v>
      </c>
      <c r="AX40" s="9">
        <f t="shared" si="87"/>
        <v>-3.0815058615805357</v>
      </c>
      <c r="AY40" s="9">
        <f t="shared" si="87"/>
        <v>-4.289812561258799</v>
      </c>
      <c r="AZ40" s="9">
        <f t="shared" si="87"/>
        <v>-2.8864167318223721</v>
      </c>
      <c r="BA40" s="9">
        <f t="shared" si="87"/>
        <v>-5.453758084096072</v>
      </c>
      <c r="BB40" s="9">
        <f t="shared" si="87"/>
        <v>-4.9843037472867113</v>
      </c>
      <c r="BC40" s="9">
        <f t="shared" si="87"/>
        <v>-4.8308831202880098</v>
      </c>
      <c r="BD40" s="9">
        <f t="shared" si="87"/>
        <v>-5.4150594184211309</v>
      </c>
      <c r="BE40" s="9">
        <f t="shared" si="87"/>
        <v>-4.3643478185922184</v>
      </c>
      <c r="BG40" s="18">
        <f t="shared" si="35"/>
        <v>-0.71207858846573657</v>
      </c>
      <c r="BH40" s="18">
        <f t="shared" si="18"/>
        <v>1.2952597278784062</v>
      </c>
      <c r="BI40" s="18">
        <f t="shared" si="19"/>
        <v>-2.3830716571856758</v>
      </c>
      <c r="BJ40" s="18">
        <f t="shared" si="20"/>
        <v>-2.5250984254608255</v>
      </c>
      <c r="BK40" s="18">
        <f t="shared" si="21"/>
        <v>-0.61585728897330938</v>
      </c>
      <c r="BL40" s="18">
        <f t="shared" si="22"/>
        <v>-0.80782466780027207</v>
      </c>
      <c r="BM40" s="18">
        <f t="shared" si="23"/>
        <v>-0.15724987438590077</v>
      </c>
      <c r="BN40" s="18">
        <f t="shared" si="24"/>
        <v>1.8490628874809012</v>
      </c>
      <c r="BO40" s="18">
        <f t="shared" si="25"/>
        <v>2.0546761614918196</v>
      </c>
      <c r="BP40" s="18">
        <f t="shared" si="26"/>
        <v>-1.7657122127045177</v>
      </c>
      <c r="BQ40" s="18">
        <f t="shared" si="27"/>
        <v>8.6000482052561722E-2</v>
      </c>
      <c r="BR40" s="18">
        <f t="shared" si="28"/>
        <v>-1.5805772283660868</v>
      </c>
      <c r="BS40" s="18">
        <f t="shared" si="29"/>
        <v>0.39652031732630988</v>
      </c>
      <c r="BT40" s="18">
        <f t="shared" si="30"/>
        <v>-2.8397791307892994</v>
      </c>
      <c r="BU40" s="18">
        <f t="shared" si="31"/>
        <v>1.4510275110757753</v>
      </c>
      <c r="BV40" s="18">
        <f t="shared" si="32"/>
        <v>-0.91708446874685379</v>
      </c>
      <c r="BW40" s="18">
        <f t="shared" si="33"/>
        <v>0.20790408106394764</v>
      </c>
      <c r="BX40" s="18">
        <f t="shared" si="34"/>
        <v>-4.3254240818013656E-2</v>
      </c>
    </row>
    <row r="41" spans="1:76" x14ac:dyDescent="0.25">
      <c r="A41" s="4">
        <v>200903</v>
      </c>
      <c r="B41" s="19">
        <v>102.13520138231503</v>
      </c>
      <c r="C41" s="19">
        <v>102.822257239365</v>
      </c>
      <c r="D41" s="19">
        <v>105.2579076975065</v>
      </c>
      <c r="E41" s="19">
        <v>95.845910334182463</v>
      </c>
      <c r="F41" s="19">
        <v>100.28489842655401</v>
      </c>
      <c r="G41" s="19">
        <v>104.57893986389176</v>
      </c>
      <c r="H41" s="19">
        <v>103.14072665752956</v>
      </c>
      <c r="I41" s="19">
        <v>104.847461351653</v>
      </c>
      <c r="J41" s="19">
        <v>99.725604807234163</v>
      </c>
      <c r="K41" s="19">
        <v>101.81651972447933</v>
      </c>
      <c r="L41" s="19">
        <v>100.30327765440236</v>
      </c>
      <c r="M41" s="19">
        <v>99.787846131323178</v>
      </c>
      <c r="N41" s="19">
        <v>96.997785500975894</v>
      </c>
      <c r="O41" s="19">
        <v>95.652938487317968</v>
      </c>
      <c r="P41" s="19">
        <v>98.994065061691572</v>
      </c>
      <c r="Q41" s="19">
        <v>98.754119096730761</v>
      </c>
      <c r="R41" s="19">
        <v>102.58346821219632</v>
      </c>
      <c r="S41" s="19">
        <v>100.0748</v>
      </c>
      <c r="U41" s="9">
        <f t="shared" si="65"/>
        <v>-0.1125356731699334</v>
      </c>
      <c r="V41" s="9">
        <f t="shared" si="66"/>
        <v>0.4090645463863618</v>
      </c>
      <c r="W41" s="9">
        <f t="shared" si="67"/>
        <v>-0.32776669328151709</v>
      </c>
      <c r="X41" s="9">
        <f t="shared" si="68"/>
        <v>-0.21493857470573641</v>
      </c>
      <c r="Y41" s="9">
        <f t="shared" si="69"/>
        <v>0.10883007714010962</v>
      </c>
      <c r="Z41" s="9">
        <f t="shared" si="70"/>
        <v>-0.12197487800901241</v>
      </c>
      <c r="AA41" s="9">
        <f t="shared" si="71"/>
        <v>-0.1771603561748103</v>
      </c>
      <c r="AB41" s="9">
        <f t="shared" si="72"/>
        <v>0.24925715774104518</v>
      </c>
      <c r="AC41" s="9">
        <f t="shared" si="73"/>
        <v>0.63324464807332781</v>
      </c>
      <c r="AD41" s="9">
        <f t="shared" si="74"/>
        <v>0.41006794474858221</v>
      </c>
      <c r="AE41" s="9">
        <f t="shared" si="75"/>
        <v>7.8913843278183293E-3</v>
      </c>
      <c r="AF41" s="9">
        <f t="shared" si="76"/>
        <v>-7.8098542531457316E-2</v>
      </c>
      <c r="AG41" s="9">
        <f t="shared" si="77"/>
        <v>0.25874406381118931</v>
      </c>
      <c r="AH41" s="9">
        <f t="shared" si="78"/>
        <v>-0.27394138901566389</v>
      </c>
      <c r="AI41" s="9">
        <f t="shared" si="79"/>
        <v>0.70299569486003133</v>
      </c>
      <c r="AJ41" s="9">
        <f t="shared" si="80"/>
        <v>0.284557887172876</v>
      </c>
      <c r="AK41" s="9">
        <f t="shared" si="81"/>
        <v>0.30787699347725184</v>
      </c>
      <c r="AL41" s="9">
        <f t="shared" si="82"/>
        <v>0.21128777394812115</v>
      </c>
      <c r="AM41" s="9"/>
      <c r="AN41" s="9">
        <f t="shared" ref="AN41:BE41" si="88">(B41/B37-1)*100</f>
        <v>-4.2389331475794823</v>
      </c>
      <c r="AO41" s="9">
        <f t="shared" si="88"/>
        <v>-4.5657068029302472</v>
      </c>
      <c r="AP41" s="9">
        <f t="shared" si="88"/>
        <v>-5.5724435666443366</v>
      </c>
      <c r="AQ41" s="9">
        <f t="shared" si="88"/>
        <v>-4.3909885115697485</v>
      </c>
      <c r="AR41" s="9">
        <f t="shared" si="88"/>
        <v>-4.8898248345906943</v>
      </c>
      <c r="AS41" s="9">
        <f t="shared" si="88"/>
        <v>-3.9115792802486005</v>
      </c>
      <c r="AT41" s="9">
        <f t="shared" si="88"/>
        <v>-3.5860862891104794</v>
      </c>
      <c r="AU41" s="9">
        <f t="shared" si="88"/>
        <v>-3.1517975922728758</v>
      </c>
      <c r="AV41" s="9">
        <f t="shared" si="88"/>
        <v>-3.4062489810122387</v>
      </c>
      <c r="AW41" s="9">
        <f t="shared" si="88"/>
        <v>-5.8327382666714005</v>
      </c>
      <c r="AX41" s="9">
        <f t="shared" si="88"/>
        <v>-3.2955695030644327</v>
      </c>
      <c r="AY41" s="9">
        <f t="shared" si="88"/>
        <v>-4.30088473432928</v>
      </c>
      <c r="AZ41" s="9">
        <f t="shared" si="88"/>
        <v>-2.7366336442296801</v>
      </c>
      <c r="BA41" s="9">
        <f t="shared" si="88"/>
        <v>-5.5418746323952934</v>
      </c>
      <c r="BB41" s="9">
        <f t="shared" si="88"/>
        <v>-4.0437676619955676</v>
      </c>
      <c r="BC41" s="9">
        <f t="shared" si="88"/>
        <v>-4.4266026251362671</v>
      </c>
      <c r="BD41" s="9">
        <f t="shared" si="88"/>
        <v>-4.5998922793679782</v>
      </c>
      <c r="BE41" s="9">
        <f t="shared" si="88"/>
        <v>-3.9855548700984067</v>
      </c>
      <c r="BG41" s="18">
        <f t="shared" si="35"/>
        <v>-0.45014269267973361</v>
      </c>
      <c r="BH41" s="18">
        <f t="shared" si="18"/>
        <v>1.6362581855454472</v>
      </c>
      <c r="BI41" s="18">
        <f t="shared" si="19"/>
        <v>-1.3110667731260683</v>
      </c>
      <c r="BJ41" s="18">
        <f t="shared" si="20"/>
        <v>-0.85975429882294563</v>
      </c>
      <c r="BK41" s="18">
        <f t="shared" si="21"/>
        <v>0.43532030856043846</v>
      </c>
      <c r="BL41" s="18">
        <f t="shared" si="22"/>
        <v>-0.48789951203604964</v>
      </c>
      <c r="BM41" s="18">
        <f t="shared" si="23"/>
        <v>-0.70864142469924118</v>
      </c>
      <c r="BN41" s="18">
        <f t="shared" si="24"/>
        <v>0.99702863096418071</v>
      </c>
      <c r="BO41" s="18">
        <f t="shared" si="25"/>
        <v>2.5329785922933112</v>
      </c>
      <c r="BP41" s="18">
        <f t="shared" si="26"/>
        <v>1.6402717789943289</v>
      </c>
      <c r="BQ41" s="18">
        <f t="shared" si="27"/>
        <v>3.1565537311273317E-2</v>
      </c>
      <c r="BR41" s="18">
        <f t="shared" si="28"/>
        <v>-0.31239417012582926</v>
      </c>
      <c r="BS41" s="18">
        <f t="shared" si="29"/>
        <v>1.0349762552447572</v>
      </c>
      <c r="BT41" s="18">
        <f t="shared" si="30"/>
        <v>-1.0957655560626556</v>
      </c>
      <c r="BU41" s="18">
        <f t="shared" si="31"/>
        <v>2.8119827794401253</v>
      </c>
      <c r="BV41" s="18">
        <f t="shared" si="32"/>
        <v>1.138231548691504</v>
      </c>
      <c r="BW41" s="18">
        <f t="shared" si="33"/>
        <v>1.2315079739090073</v>
      </c>
      <c r="BX41" s="18">
        <f t="shared" si="34"/>
        <v>0.8451510957924846</v>
      </c>
    </row>
    <row r="42" spans="1:76" x14ac:dyDescent="0.25">
      <c r="A42" s="4">
        <v>200904</v>
      </c>
      <c r="B42" s="19">
        <v>101.60425193861182</v>
      </c>
      <c r="C42" s="19">
        <v>103.11331400160481</v>
      </c>
      <c r="D42" s="19">
        <v>105.20849535206493</v>
      </c>
      <c r="E42" s="19">
        <v>96.224591719331158</v>
      </c>
      <c r="F42" s="19">
        <v>100.19367106483766</v>
      </c>
      <c r="G42" s="19">
        <v>104.63452706066401</v>
      </c>
      <c r="H42" s="19">
        <v>103.18810114279032</v>
      </c>
      <c r="I42" s="19">
        <v>104.68706512331275</v>
      </c>
      <c r="J42" s="19">
        <v>100.01690888119454</v>
      </c>
      <c r="K42" s="19">
        <v>101.56925238836791</v>
      </c>
      <c r="L42" s="19">
        <v>100.50242323516096</v>
      </c>
      <c r="M42" s="19">
        <v>99.936359396754526</v>
      </c>
      <c r="N42" s="19">
        <v>96.99662681162792</v>
      </c>
      <c r="O42" s="19">
        <v>95.516919756947146</v>
      </c>
      <c r="P42" s="19">
        <v>98.934883221996074</v>
      </c>
      <c r="Q42" s="19">
        <v>98.801271881600869</v>
      </c>
      <c r="R42" s="19">
        <v>102.68142278850088</v>
      </c>
      <c r="S42" s="19">
        <v>100.0544</v>
      </c>
      <c r="U42" s="9">
        <f t="shared" si="65"/>
        <v>-0.51984960769376753</v>
      </c>
      <c r="V42" s="9">
        <f t="shared" si="66"/>
        <v>0.28306785909419929</v>
      </c>
      <c r="W42" s="9">
        <f t="shared" si="67"/>
        <v>-4.6944069592913529E-2</v>
      </c>
      <c r="X42" s="9">
        <f t="shared" si="68"/>
        <v>0.39509394175334389</v>
      </c>
      <c r="Y42" s="9">
        <f t="shared" si="69"/>
        <v>-9.0968194760809862E-2</v>
      </c>
      <c r="Z42" s="9">
        <f t="shared" si="70"/>
        <v>5.3153337416311786E-2</v>
      </c>
      <c r="AA42" s="9">
        <f t="shared" si="71"/>
        <v>4.5931890142747456E-2</v>
      </c>
      <c r="AB42" s="9">
        <f t="shared" si="72"/>
        <v>-0.15298055505825747</v>
      </c>
      <c r="AC42" s="9">
        <f t="shared" si="73"/>
        <v>0.29210559767820499</v>
      </c>
      <c r="AD42" s="9">
        <f t="shared" si="74"/>
        <v>-0.24285581237754039</v>
      </c>
      <c r="AE42" s="9">
        <f t="shared" si="75"/>
        <v>0.19854344286212022</v>
      </c>
      <c r="AF42" s="9">
        <f t="shared" si="76"/>
        <v>0.14882901193788989</v>
      </c>
      <c r="AG42" s="9">
        <f t="shared" si="77"/>
        <v>-1.194552372496549E-3</v>
      </c>
      <c r="AH42" s="9">
        <f t="shared" si="78"/>
        <v>-0.14220026328710667</v>
      </c>
      <c r="AI42" s="9">
        <f t="shared" si="79"/>
        <v>-5.9783219992648462E-2</v>
      </c>
      <c r="AJ42" s="9">
        <f t="shared" si="80"/>
        <v>4.7747663896346992E-2</v>
      </c>
      <c r="AK42" s="9">
        <f t="shared" si="81"/>
        <v>9.5487682383610384E-2</v>
      </c>
      <c r="AL42" s="9">
        <f t="shared" si="82"/>
        <v>-2.0384752205349077E-2</v>
      </c>
      <c r="AM42" s="9"/>
      <c r="AN42" s="9">
        <f t="shared" ref="AN42:BE42" si="89">(B42/B38-1)*100</f>
        <v>-3.1819096518182488</v>
      </c>
      <c r="AO42" s="9">
        <f t="shared" si="89"/>
        <v>-1.5532550983391902</v>
      </c>
      <c r="AP42" s="9">
        <f t="shared" si="89"/>
        <v>-3.9918668004723989</v>
      </c>
      <c r="AQ42" s="9">
        <f t="shared" si="89"/>
        <v>-2.5104631977388103</v>
      </c>
      <c r="AR42" s="9">
        <f t="shared" si="89"/>
        <v>-3.131870337610454</v>
      </c>
      <c r="AS42" s="9">
        <f t="shared" si="89"/>
        <v>-2.5541389891904798</v>
      </c>
      <c r="AT42" s="9">
        <f t="shared" si="89"/>
        <v>-2.4690696901964571</v>
      </c>
      <c r="AU42" s="9">
        <f t="shared" si="89"/>
        <v>-1.7853256353046798</v>
      </c>
      <c r="AV42" s="9">
        <f t="shared" si="89"/>
        <v>-1.5261859381368037</v>
      </c>
      <c r="AW42" s="9">
        <f t="shared" si="89"/>
        <v>-3.8488439219848014</v>
      </c>
      <c r="AX42" s="9">
        <f t="shared" si="89"/>
        <v>-2.0744185923205261</v>
      </c>
      <c r="AY42" s="9">
        <f t="shared" si="89"/>
        <v>-2.882427302565338</v>
      </c>
      <c r="AZ42" s="9">
        <f t="shared" si="89"/>
        <v>-1.6802315032854453</v>
      </c>
      <c r="BA42" s="9">
        <f t="shared" si="89"/>
        <v>-4.0806523071751482</v>
      </c>
      <c r="BB42" s="9">
        <f t="shared" si="89"/>
        <v>-2.0452304534608445</v>
      </c>
      <c r="BC42" s="9">
        <f t="shared" si="89"/>
        <v>-2.3750300339508978</v>
      </c>
      <c r="BD42" s="9">
        <f t="shared" si="89"/>
        <v>-2.210402640486131</v>
      </c>
      <c r="BE42" s="9">
        <f t="shared" si="89"/>
        <v>-2.4303097323558287</v>
      </c>
      <c r="BG42" s="18">
        <f t="shared" si="35"/>
        <v>-2.0793984307750701</v>
      </c>
      <c r="BH42" s="18">
        <f t="shared" si="18"/>
        <v>1.1322714363767972</v>
      </c>
      <c r="BI42" s="18">
        <f t="shared" si="19"/>
        <v>-0.18777627837165412</v>
      </c>
      <c r="BJ42" s="18">
        <f t="shared" si="20"/>
        <v>1.5803757670133756</v>
      </c>
      <c r="BK42" s="18">
        <f t="shared" si="21"/>
        <v>-0.36387277904323945</v>
      </c>
      <c r="BL42" s="18">
        <f t="shared" si="22"/>
        <v>0.21261334966524714</v>
      </c>
      <c r="BM42" s="18">
        <f t="shared" si="23"/>
        <v>0.18372756057098982</v>
      </c>
      <c r="BN42" s="18">
        <f t="shared" si="24"/>
        <v>-0.61192222023302989</v>
      </c>
      <c r="BO42" s="18">
        <f t="shared" si="25"/>
        <v>1.1684223907128199</v>
      </c>
      <c r="BP42" s="18">
        <f t="shared" si="26"/>
        <v>-0.97142324951016157</v>
      </c>
      <c r="BQ42" s="18">
        <f t="shared" si="27"/>
        <v>0.79417377144848089</v>
      </c>
      <c r="BR42" s="18">
        <f t="shared" si="28"/>
        <v>0.59531604775155955</v>
      </c>
      <c r="BS42" s="18">
        <f t="shared" si="29"/>
        <v>-4.778209489986196E-3</v>
      </c>
      <c r="BT42" s="18">
        <f t="shared" si="30"/>
        <v>-0.56880105314842666</v>
      </c>
      <c r="BU42" s="18">
        <f t="shared" si="31"/>
        <v>-0.23913287997059385</v>
      </c>
      <c r="BV42" s="18">
        <f t="shared" si="32"/>
        <v>0.19099065558538797</v>
      </c>
      <c r="BW42" s="18">
        <f t="shared" si="33"/>
        <v>0.38195072953444154</v>
      </c>
      <c r="BX42" s="18">
        <f t="shared" si="34"/>
        <v>-8.1539008821396308E-2</v>
      </c>
    </row>
    <row r="43" spans="1:76" x14ac:dyDescent="0.25">
      <c r="A43" s="4">
        <v>201001</v>
      </c>
      <c r="B43" s="19">
        <v>100.95328091202455</v>
      </c>
      <c r="C43" s="19">
        <v>103.21098119174813</v>
      </c>
      <c r="D43" s="19">
        <v>105.94883188380778</v>
      </c>
      <c r="E43" s="19">
        <v>96.322508593225507</v>
      </c>
      <c r="F43" s="19">
        <v>100.70923832148721</v>
      </c>
      <c r="G43" s="19">
        <v>104.72828496635773</v>
      </c>
      <c r="H43" s="19">
        <v>103.39191581187524</v>
      </c>
      <c r="I43" s="19">
        <v>104.51091321079059</v>
      </c>
      <c r="J43" s="19">
        <v>99.977822013582326</v>
      </c>
      <c r="K43" s="19">
        <v>101.33037439940044</v>
      </c>
      <c r="L43" s="19">
        <v>100.95869935013856</v>
      </c>
      <c r="M43" s="19">
        <v>100.34520047126848</v>
      </c>
      <c r="N43" s="19">
        <v>96.870387046806457</v>
      </c>
      <c r="O43" s="19">
        <v>95.837865826257016</v>
      </c>
      <c r="P43" s="19">
        <v>98.876446554348661</v>
      </c>
      <c r="Q43" s="19">
        <v>99.251349762110181</v>
      </c>
      <c r="R43" s="19">
        <v>103.76710318809684</v>
      </c>
      <c r="S43" s="19">
        <v>100.02630000000001</v>
      </c>
      <c r="U43" s="9">
        <f t="shared" si="65"/>
        <v>-0.64069270150286517</v>
      </c>
      <c r="V43" s="9">
        <f t="shared" si="66"/>
        <v>9.4718311683594791E-2</v>
      </c>
      <c r="W43" s="9">
        <f t="shared" si="67"/>
        <v>0.70368512472820388</v>
      </c>
      <c r="X43" s="9">
        <f t="shared" si="68"/>
        <v>0.10175867950674711</v>
      </c>
      <c r="Y43" s="9">
        <f t="shared" si="69"/>
        <v>0.51457068213012214</v>
      </c>
      <c r="Z43" s="9">
        <f t="shared" si="70"/>
        <v>8.9605131620995593E-2</v>
      </c>
      <c r="AA43" s="9">
        <f t="shared" si="71"/>
        <v>0.19751760796806739</v>
      </c>
      <c r="AB43" s="9">
        <f t="shared" si="72"/>
        <v>-0.16826521243542558</v>
      </c>
      <c r="AC43" s="9">
        <f t="shared" si="73"/>
        <v>-3.9080259577550791E-2</v>
      </c>
      <c r="AD43" s="9">
        <f t="shared" si="74"/>
        <v>-0.23518730654241704</v>
      </c>
      <c r="AE43" s="9">
        <f t="shared" si="75"/>
        <v>0.45399513791819501</v>
      </c>
      <c r="AF43" s="9">
        <f t="shared" si="76"/>
        <v>0.40910142913135328</v>
      </c>
      <c r="AG43" s="9">
        <f t="shared" si="77"/>
        <v>-0.1301486133807761</v>
      </c>
      <c r="AH43" s="9">
        <f t="shared" si="78"/>
        <v>0.33600965161622032</v>
      </c>
      <c r="AI43" s="9">
        <f t="shared" si="79"/>
        <v>-5.9065787257550628E-2</v>
      </c>
      <c r="AJ43" s="9">
        <f t="shared" si="80"/>
        <v>0.45553854918858327</v>
      </c>
      <c r="AK43" s="9">
        <f t="shared" si="81"/>
        <v>1.0573289404376407</v>
      </c>
      <c r="AL43" s="9">
        <f t="shared" si="82"/>
        <v>-2.8084721911270094E-2</v>
      </c>
      <c r="AM43" s="9"/>
      <c r="AN43" s="9">
        <f t="shared" ref="AN43:BE43" si="90">(B43/B39-1)*100</f>
        <v>-1.4442066336103121</v>
      </c>
      <c r="AO43" s="9">
        <f t="shared" si="90"/>
        <v>1.1150340683590665</v>
      </c>
      <c r="AP43" s="9">
        <f t="shared" si="90"/>
        <v>-0.27122052430050836</v>
      </c>
      <c r="AQ43" s="9">
        <f t="shared" si="90"/>
        <v>-0.35180275228567925</v>
      </c>
      <c r="AR43" s="9">
        <f t="shared" si="90"/>
        <v>0.37764089959981817</v>
      </c>
      <c r="AS43" s="9">
        <f t="shared" si="90"/>
        <v>-0.18134085351581009</v>
      </c>
      <c r="AT43" s="9">
        <f t="shared" si="90"/>
        <v>2.661001423858167E-2</v>
      </c>
      <c r="AU43" s="9">
        <f t="shared" si="90"/>
        <v>0.38939915146496418</v>
      </c>
      <c r="AV43" s="9">
        <f t="shared" si="90"/>
        <v>1.4059865522481951</v>
      </c>
      <c r="AW43" s="9">
        <f t="shared" si="90"/>
        <v>-0.51048383754449533</v>
      </c>
      <c r="AX43" s="9">
        <f t="shared" si="90"/>
        <v>0.68302522677929911</v>
      </c>
      <c r="AY43" s="9">
        <f t="shared" si="90"/>
        <v>8.2963531356639031E-2</v>
      </c>
      <c r="AZ43" s="9">
        <f t="shared" si="90"/>
        <v>0.22631865073108326</v>
      </c>
      <c r="BA43" s="9">
        <f t="shared" si="90"/>
        <v>-0.79050816011664304</v>
      </c>
      <c r="BB43" s="9">
        <f t="shared" si="90"/>
        <v>0.94821975207641795</v>
      </c>
      <c r="BC43" s="9">
        <f t="shared" si="90"/>
        <v>0.55841316908038507</v>
      </c>
      <c r="BD43" s="9">
        <f t="shared" si="90"/>
        <v>1.5179932025558562</v>
      </c>
      <c r="BE43" s="9">
        <f t="shared" si="90"/>
        <v>0.15189047065020667</v>
      </c>
      <c r="BG43" s="18">
        <f t="shared" si="35"/>
        <v>-2.5627708060114607</v>
      </c>
      <c r="BH43" s="18">
        <f t="shared" si="18"/>
        <v>0.37887324673437917</v>
      </c>
      <c r="BI43" s="18">
        <f t="shared" si="19"/>
        <v>2.8147404989128155</v>
      </c>
      <c r="BJ43" s="18">
        <f t="shared" si="20"/>
        <v>0.40703471802698843</v>
      </c>
      <c r="BK43" s="18">
        <f t="shared" si="21"/>
        <v>2.0582827285204885</v>
      </c>
      <c r="BL43" s="18">
        <f t="shared" si="22"/>
        <v>0.35842052648398237</v>
      </c>
      <c r="BM43" s="18">
        <f t="shared" si="23"/>
        <v>0.79007043187226955</v>
      </c>
      <c r="BN43" s="18">
        <f t="shared" si="24"/>
        <v>-0.67306084974170233</v>
      </c>
      <c r="BO43" s="18">
        <f t="shared" si="25"/>
        <v>-0.15632103831020316</v>
      </c>
      <c r="BP43" s="18">
        <f t="shared" si="26"/>
        <v>-0.94074922616966816</v>
      </c>
      <c r="BQ43" s="18">
        <f t="shared" si="27"/>
        <v>1.8159805516727801</v>
      </c>
      <c r="BR43" s="18">
        <f t="shared" si="28"/>
        <v>1.6364057165254131</v>
      </c>
      <c r="BS43" s="18">
        <f t="shared" si="29"/>
        <v>-0.52059445352310441</v>
      </c>
      <c r="BT43" s="18">
        <f t="shared" si="30"/>
        <v>1.3440386064648813</v>
      </c>
      <c r="BU43" s="18">
        <f t="shared" si="31"/>
        <v>-0.23626314903020251</v>
      </c>
      <c r="BV43" s="18">
        <f t="shared" si="32"/>
        <v>1.8221541967543331</v>
      </c>
      <c r="BW43" s="18">
        <f t="shared" si="33"/>
        <v>4.2293157617505628</v>
      </c>
      <c r="BX43" s="18">
        <f t="shared" si="34"/>
        <v>-0.11233888764508038</v>
      </c>
    </row>
    <row r="44" spans="1:76" x14ac:dyDescent="0.25">
      <c r="A44" s="4">
        <v>201002</v>
      </c>
      <c r="B44" s="19">
        <v>100.91277837960205</v>
      </c>
      <c r="C44" s="19">
        <v>102.64597287750708</v>
      </c>
      <c r="D44" s="19">
        <v>106.14029193582448</v>
      </c>
      <c r="E44" s="19">
        <v>95.885037542181777</v>
      </c>
      <c r="F44" s="19">
        <v>101.01319825651885</v>
      </c>
      <c r="G44" s="19">
        <v>104.93790183134173</v>
      </c>
      <c r="H44" s="19">
        <v>103.41045555275859</v>
      </c>
      <c r="I44" s="19">
        <v>104.41222032278498</v>
      </c>
      <c r="J44" s="19">
        <v>100.27692787442386</v>
      </c>
      <c r="K44" s="19">
        <v>101.60983952513578</v>
      </c>
      <c r="L44" s="19">
        <v>101.36746083745736</v>
      </c>
      <c r="M44" s="19">
        <v>100.4408896253389</v>
      </c>
      <c r="N44" s="19">
        <v>97.072328621539043</v>
      </c>
      <c r="O44" s="19">
        <v>95.932224104385199</v>
      </c>
      <c r="P44" s="19">
        <v>99.068430500838588</v>
      </c>
      <c r="Q44" s="19">
        <v>99.788456665104604</v>
      </c>
      <c r="R44" s="19">
        <v>103.20971816090277</v>
      </c>
      <c r="S44" s="19">
        <v>100.176</v>
      </c>
      <c r="U44" s="9">
        <f t="shared" si="65"/>
        <v>-4.0120075401817168E-2</v>
      </c>
      <c r="V44" s="9">
        <f t="shared" si="66"/>
        <v>-0.5474304262173102</v>
      </c>
      <c r="W44" s="9">
        <f t="shared" si="67"/>
        <v>0.18070992252814388</v>
      </c>
      <c r="X44" s="9">
        <f t="shared" si="68"/>
        <v>-0.45417323264616005</v>
      </c>
      <c r="Y44" s="9">
        <f t="shared" si="69"/>
        <v>0.30181931677542018</v>
      </c>
      <c r="Z44" s="9">
        <f t="shared" si="70"/>
        <v>0.20015305803140482</v>
      </c>
      <c r="AA44" s="9">
        <f t="shared" si="71"/>
        <v>1.7931518859848339E-2</v>
      </c>
      <c r="AB44" s="9">
        <f t="shared" si="72"/>
        <v>-9.4433093132162416E-2</v>
      </c>
      <c r="AC44" s="9">
        <f t="shared" si="73"/>
        <v>0.29917221121389392</v>
      </c>
      <c r="AD44" s="9">
        <f t="shared" si="74"/>
        <v>0.27579600627332113</v>
      </c>
      <c r="AE44" s="9">
        <f t="shared" si="75"/>
        <v>0.40487990628836901</v>
      </c>
      <c r="AF44" s="9">
        <f t="shared" si="76"/>
        <v>9.5359971001118815E-2</v>
      </c>
      <c r="AG44" s="9">
        <f t="shared" si="77"/>
        <v>0.20846574571340426</v>
      </c>
      <c r="AH44" s="9">
        <f t="shared" si="78"/>
        <v>9.8456155419035518E-2</v>
      </c>
      <c r="AI44" s="9">
        <f t="shared" si="79"/>
        <v>0.19416549965152186</v>
      </c>
      <c r="AJ44" s="9">
        <f t="shared" si="80"/>
        <v>0.54115828578833458</v>
      </c>
      <c r="AK44" s="9">
        <f t="shared" si="81"/>
        <v>-0.53715003124228389</v>
      </c>
      <c r="AL44" s="9">
        <f t="shared" si="82"/>
        <v>0.14966063925188067</v>
      </c>
      <c r="AM44" s="9"/>
      <c r="AN44" s="9">
        <f t="shared" ref="AN44:BE44" si="91">(B44/B40-1)*100</f>
        <v>-1.3080562422117969</v>
      </c>
      <c r="AO44" s="9">
        <f t="shared" si="91"/>
        <v>0.23691750017724722</v>
      </c>
      <c r="AP44" s="9">
        <f t="shared" si="91"/>
        <v>0.50779245464067646</v>
      </c>
      <c r="AQ44" s="9">
        <f t="shared" si="91"/>
        <v>-0.17420328574037081</v>
      </c>
      <c r="AR44" s="9">
        <f t="shared" si="91"/>
        <v>0.83585124450518133</v>
      </c>
      <c r="AS44" s="9">
        <f t="shared" si="91"/>
        <v>0.22085143529526619</v>
      </c>
      <c r="AT44" s="9">
        <f t="shared" si="91"/>
        <v>8.3891753193743313E-2</v>
      </c>
      <c r="AU44" s="9">
        <f t="shared" si="91"/>
        <v>-0.16689588274363398</v>
      </c>
      <c r="AV44" s="9">
        <f t="shared" si="91"/>
        <v>1.1895855116646814</v>
      </c>
      <c r="AW44" s="9">
        <f t="shared" si="91"/>
        <v>0.2062427411855694</v>
      </c>
      <c r="AX44" s="9">
        <f t="shared" si="91"/>
        <v>1.0689406209309249</v>
      </c>
      <c r="AY44" s="9">
        <f t="shared" si="91"/>
        <v>0.57582225229764195</v>
      </c>
      <c r="AZ44" s="9">
        <f t="shared" si="91"/>
        <v>0.33579324186878701</v>
      </c>
      <c r="BA44" s="9">
        <f t="shared" si="91"/>
        <v>1.7236846146917451E-2</v>
      </c>
      <c r="BB44" s="9">
        <f t="shared" si="91"/>
        <v>0.77864490164429867</v>
      </c>
      <c r="BC44" s="9">
        <f t="shared" si="91"/>
        <v>1.3349250688077019</v>
      </c>
      <c r="BD44" s="9">
        <f t="shared" si="91"/>
        <v>0.92023494858242127</v>
      </c>
      <c r="BE44" s="9">
        <f t="shared" si="91"/>
        <v>0.31262579633462018</v>
      </c>
      <c r="BG44" s="18">
        <f t="shared" si="35"/>
        <v>-0.16048030160726867</v>
      </c>
      <c r="BH44" s="18">
        <f t="shared" si="18"/>
        <v>-2.1897217048692408</v>
      </c>
      <c r="BI44" s="18">
        <f t="shared" si="19"/>
        <v>0.72283969011257554</v>
      </c>
      <c r="BJ44" s="18">
        <f t="shared" si="20"/>
        <v>-1.8166929305846402</v>
      </c>
      <c r="BK44" s="18">
        <f t="shared" si="21"/>
        <v>1.2072772671016807</v>
      </c>
      <c r="BL44" s="18">
        <f t="shared" si="22"/>
        <v>0.80061223212561927</v>
      </c>
      <c r="BM44" s="18">
        <f t="shared" si="23"/>
        <v>7.1726075439393355E-2</v>
      </c>
      <c r="BN44" s="18">
        <f t="shared" si="24"/>
        <v>-0.37773237252864966</v>
      </c>
      <c r="BO44" s="18">
        <f t="shared" si="25"/>
        <v>1.1966888448555757</v>
      </c>
      <c r="BP44" s="18">
        <f t="shared" si="26"/>
        <v>1.1031840250932845</v>
      </c>
      <c r="BQ44" s="18">
        <f t="shared" si="27"/>
        <v>1.619519625153476</v>
      </c>
      <c r="BR44" s="18">
        <f t="shared" si="28"/>
        <v>0.38143988400447526</v>
      </c>
      <c r="BS44" s="18">
        <f t="shared" si="29"/>
        <v>0.83386298285361704</v>
      </c>
      <c r="BT44" s="18">
        <f t="shared" si="30"/>
        <v>0.39382462167614207</v>
      </c>
      <c r="BU44" s="18">
        <f t="shared" si="31"/>
        <v>0.77666199860608742</v>
      </c>
      <c r="BV44" s="18">
        <f t="shared" si="32"/>
        <v>2.1646331431533383</v>
      </c>
      <c r="BW44" s="18">
        <f t="shared" si="33"/>
        <v>-2.1486001249691355</v>
      </c>
      <c r="BX44" s="18">
        <f t="shared" si="34"/>
        <v>0.59864255700752267</v>
      </c>
    </row>
    <row r="45" spans="1:76" x14ac:dyDescent="0.25">
      <c r="A45" s="4">
        <v>201003</v>
      </c>
      <c r="B45" s="19">
        <v>100.88008942360459</v>
      </c>
      <c r="C45" s="19">
        <v>102.71297761275514</v>
      </c>
      <c r="D45" s="19">
        <v>106.64717344633775</v>
      </c>
      <c r="E45" s="19">
        <v>95.59655780482143</v>
      </c>
      <c r="F45" s="19">
        <v>101.64930104115793</v>
      </c>
      <c r="G45" s="19">
        <v>104.52970551674821</v>
      </c>
      <c r="H45" s="19">
        <v>103.47323596245712</v>
      </c>
      <c r="I45" s="19">
        <v>104.76494071226837</v>
      </c>
      <c r="J45" s="19">
        <v>99.571392152214656</v>
      </c>
      <c r="K45" s="19">
        <v>101.2121887410113</v>
      </c>
      <c r="L45" s="19">
        <v>101.78071333981111</v>
      </c>
      <c r="M45" s="19">
        <v>100.71611180162311</v>
      </c>
      <c r="N45" s="19">
        <v>97.302641170724698</v>
      </c>
      <c r="O45" s="19">
        <v>96.231663951210209</v>
      </c>
      <c r="P45" s="19">
        <v>99.269035155766076</v>
      </c>
      <c r="Q45" s="19">
        <v>99.805379029501921</v>
      </c>
      <c r="R45" s="19">
        <v>102.98692741326731</v>
      </c>
      <c r="S45" s="19">
        <v>100.1249</v>
      </c>
      <c r="U45" s="9">
        <f t="shared" si="65"/>
        <v>-3.2393277167030998E-2</v>
      </c>
      <c r="V45" s="9">
        <f t="shared" si="66"/>
        <v>6.5277510037353714E-2</v>
      </c>
      <c r="W45" s="9">
        <f t="shared" si="67"/>
        <v>0.4775580519599032</v>
      </c>
      <c r="X45" s="9">
        <f t="shared" si="68"/>
        <v>-0.30086001398648143</v>
      </c>
      <c r="Y45" s="9">
        <f t="shared" si="69"/>
        <v>0.62972244777728115</v>
      </c>
      <c r="Z45" s="9">
        <f t="shared" si="70"/>
        <v>-0.38898844694796875</v>
      </c>
      <c r="AA45" s="9">
        <f t="shared" si="71"/>
        <v>6.0709924700508289E-2</v>
      </c>
      <c r="AB45" s="9">
        <f t="shared" si="72"/>
        <v>0.33781523694542681</v>
      </c>
      <c r="AC45" s="9">
        <f t="shared" si="73"/>
        <v>-0.70358729287433031</v>
      </c>
      <c r="AD45" s="9">
        <f t="shared" si="74"/>
        <v>-0.39135066641465821</v>
      </c>
      <c r="AE45" s="9">
        <f t="shared" si="75"/>
        <v>0.40767766987515053</v>
      </c>
      <c r="AF45" s="9">
        <f t="shared" si="76"/>
        <v>0.27401407664831012</v>
      </c>
      <c r="AG45" s="9">
        <f t="shared" si="77"/>
        <v>0.23725870436628327</v>
      </c>
      <c r="AH45" s="9">
        <f t="shared" si="78"/>
        <v>0.31213687540401214</v>
      </c>
      <c r="AI45" s="9">
        <f t="shared" si="79"/>
        <v>0.20249099931566317</v>
      </c>
      <c r="AJ45" s="9">
        <f t="shared" si="80"/>
        <v>1.6958238420405891E-2</v>
      </c>
      <c r="AK45" s="9">
        <f t="shared" si="81"/>
        <v>-0.21586218004018276</v>
      </c>
      <c r="AL45" s="9">
        <f t="shared" si="82"/>
        <v>-5.1010222009273409E-2</v>
      </c>
      <c r="AM45" s="9"/>
      <c r="AN45" s="9">
        <f t="shared" ref="AN45:BE45" si="92">(B45/B41-1)*100</f>
        <v>-1.2288730444778517</v>
      </c>
      <c r="AO45" s="9">
        <f t="shared" si="92"/>
        <v>-0.10628012800327769</v>
      </c>
      <c r="AP45" s="9">
        <f t="shared" si="92"/>
        <v>1.3198682922937799</v>
      </c>
      <c r="AQ45" s="9">
        <f t="shared" si="92"/>
        <v>-0.26015980075897449</v>
      </c>
      <c r="AR45" s="9">
        <f t="shared" si="92"/>
        <v>1.360526496023895</v>
      </c>
      <c r="AS45" s="9">
        <f t="shared" si="92"/>
        <v>-4.7078644330900143E-2</v>
      </c>
      <c r="AT45" s="9">
        <f t="shared" si="92"/>
        <v>0.32238410151175234</v>
      </c>
      <c r="AU45" s="9">
        <f t="shared" si="92"/>
        <v>-7.8705424357250475E-2</v>
      </c>
      <c r="AV45" s="9">
        <f t="shared" si="92"/>
        <v>-0.15463697143536237</v>
      </c>
      <c r="AW45" s="9">
        <f t="shared" si="92"/>
        <v>-0.59354904793778029</v>
      </c>
      <c r="AX45" s="9">
        <f t="shared" si="92"/>
        <v>1.4729685010885563</v>
      </c>
      <c r="AY45" s="9">
        <f t="shared" si="92"/>
        <v>0.93023920876929012</v>
      </c>
      <c r="AZ45" s="9">
        <f t="shared" si="92"/>
        <v>0.31429137085374759</v>
      </c>
      <c r="BA45" s="9">
        <f t="shared" si="92"/>
        <v>0.60502633065366851</v>
      </c>
      <c r="BB45" s="9">
        <f t="shared" si="92"/>
        <v>0.27776422142393731</v>
      </c>
      <c r="BC45" s="9">
        <f t="shared" si="92"/>
        <v>1.0645226167644184</v>
      </c>
      <c r="BD45" s="9">
        <f t="shared" si="92"/>
        <v>0.39329846036830762</v>
      </c>
      <c r="BE45" s="9">
        <f t="shared" si="92"/>
        <v>5.006255321020614E-2</v>
      </c>
      <c r="BG45" s="18">
        <f t="shared" si="35"/>
        <v>-0.12957310866812399</v>
      </c>
      <c r="BH45" s="18">
        <f t="shared" si="18"/>
        <v>0.26111004014941486</v>
      </c>
      <c r="BI45" s="18">
        <f t="shared" si="19"/>
        <v>1.9102322078396128</v>
      </c>
      <c r="BJ45" s="18">
        <f t="shared" si="20"/>
        <v>-1.2034400559459257</v>
      </c>
      <c r="BK45" s="18">
        <f t="shared" si="21"/>
        <v>2.5188897911091246</v>
      </c>
      <c r="BL45" s="18">
        <f t="shared" si="22"/>
        <v>-1.555953787791875</v>
      </c>
      <c r="BM45" s="18">
        <f t="shared" si="23"/>
        <v>0.24283969880203315</v>
      </c>
      <c r="BN45" s="18">
        <f t="shared" si="24"/>
        <v>1.3512609477817072</v>
      </c>
      <c r="BO45" s="18">
        <f t="shared" si="25"/>
        <v>-2.8143491714973212</v>
      </c>
      <c r="BP45" s="18">
        <f t="shared" si="26"/>
        <v>-1.5654026656586328</v>
      </c>
      <c r="BQ45" s="18">
        <f t="shared" si="27"/>
        <v>1.6307106795006021</v>
      </c>
      <c r="BR45" s="18">
        <f t="shared" si="28"/>
        <v>1.0960563065932405</v>
      </c>
      <c r="BS45" s="18">
        <f t="shared" si="29"/>
        <v>0.94903481746513307</v>
      </c>
      <c r="BT45" s="18">
        <f t="shared" si="30"/>
        <v>1.2485475016160485</v>
      </c>
      <c r="BU45" s="18">
        <f t="shared" si="31"/>
        <v>0.80996399726265267</v>
      </c>
      <c r="BV45" s="18">
        <f t="shared" si="32"/>
        <v>6.7832953681623565E-2</v>
      </c>
      <c r="BW45" s="18">
        <f t="shared" si="33"/>
        <v>-0.86344872016073104</v>
      </c>
      <c r="BX45" s="18">
        <f t="shared" si="34"/>
        <v>-0.20404088803709364</v>
      </c>
    </row>
    <row r="46" spans="1:76" x14ac:dyDescent="0.25">
      <c r="A46" s="4">
        <v>201004</v>
      </c>
      <c r="B46" s="19">
        <v>100.7732572453634</v>
      </c>
      <c r="C46" s="19">
        <v>103.3040918898085</v>
      </c>
      <c r="D46" s="19">
        <v>106.45659229215887</v>
      </c>
      <c r="E46" s="19">
        <v>96.087227445265313</v>
      </c>
      <c r="F46" s="19">
        <v>101.0577952960039</v>
      </c>
      <c r="G46" s="19">
        <v>103.90425539840548</v>
      </c>
      <c r="H46" s="19">
        <v>103.42254801553668</v>
      </c>
      <c r="I46" s="19">
        <v>104.55677478604275</v>
      </c>
      <c r="J46" s="19">
        <v>99.892905400210623</v>
      </c>
      <c r="K46" s="19">
        <v>101.21346743171736</v>
      </c>
      <c r="L46" s="19">
        <v>101.61304978453016</v>
      </c>
      <c r="M46" s="19">
        <v>100.34558895077157</v>
      </c>
      <c r="N46" s="19">
        <v>97.619166701148728</v>
      </c>
      <c r="O46" s="19">
        <v>95.972958359664801</v>
      </c>
      <c r="P46" s="19">
        <v>99.5400346258414</v>
      </c>
      <c r="Q46" s="19">
        <v>99.544691511023387</v>
      </c>
      <c r="R46" s="19">
        <v>103.13725007338441</v>
      </c>
      <c r="S46" s="19">
        <v>100.1921</v>
      </c>
      <c r="U46" s="9">
        <f t="shared" si="65"/>
        <v>-0.10590016211483588</v>
      </c>
      <c r="V46" s="9">
        <f t="shared" si="66"/>
        <v>0.57550106207802099</v>
      </c>
      <c r="W46" s="9">
        <f t="shared" si="67"/>
        <v>-0.17870248973337333</v>
      </c>
      <c r="X46" s="9">
        <f t="shared" si="68"/>
        <v>0.51327124293081283</v>
      </c>
      <c r="Y46" s="9">
        <f t="shared" si="69"/>
        <v>-0.58190832508973056</v>
      </c>
      <c r="Z46" s="9">
        <f t="shared" si="70"/>
        <v>-0.59834677161939576</v>
      </c>
      <c r="AA46" s="9">
        <f t="shared" si="71"/>
        <v>-4.8986529172467819E-2</v>
      </c>
      <c r="AB46" s="9">
        <f t="shared" si="72"/>
        <v>-0.19869808049367554</v>
      </c>
      <c r="AC46" s="9">
        <f t="shared" si="73"/>
        <v>0.32289721078164746</v>
      </c>
      <c r="AD46" s="9">
        <f t="shared" si="74"/>
        <v>1.2633762019875761E-3</v>
      </c>
      <c r="AE46" s="9">
        <f t="shared" si="75"/>
        <v>-0.16473018293866604</v>
      </c>
      <c r="AF46" s="9">
        <f t="shared" si="76"/>
        <v>-0.36788835889668414</v>
      </c>
      <c r="AG46" s="9">
        <f t="shared" si="77"/>
        <v>0.32530003976836142</v>
      </c>
      <c r="AH46" s="9">
        <f t="shared" si="78"/>
        <v>-0.26883624466534917</v>
      </c>
      <c r="AI46" s="9">
        <f t="shared" si="79"/>
        <v>0.27299496731290063</v>
      </c>
      <c r="AJ46" s="9">
        <f t="shared" si="80"/>
        <v>-0.26119586039693443</v>
      </c>
      <c r="AK46" s="9">
        <f t="shared" si="81"/>
        <v>0.14596285557086919</v>
      </c>
      <c r="AL46" s="9">
        <f t="shared" si="82"/>
        <v>6.7116171901293598E-2</v>
      </c>
      <c r="AM46" s="9"/>
      <c r="AN46" s="9">
        <f t="shared" ref="AN46:BE46" si="93">(B46/B42-1)*100</f>
        <v>-0.81787393479408887</v>
      </c>
      <c r="AO46" s="9">
        <f t="shared" si="93"/>
        <v>0.18501770605561241</v>
      </c>
      <c r="AP46" s="9">
        <f t="shared" si="93"/>
        <v>1.1863081359707373</v>
      </c>
      <c r="AQ46" s="9">
        <f t="shared" si="93"/>
        <v>-0.14275381335626669</v>
      </c>
      <c r="AR46" s="9">
        <f t="shared" si="93"/>
        <v>0.86245390749986051</v>
      </c>
      <c r="AS46" s="9">
        <f t="shared" si="93"/>
        <v>-0.6979260888092309</v>
      </c>
      <c r="AT46" s="9">
        <f t="shared" si="93"/>
        <v>0.22720339859916283</v>
      </c>
      <c r="AU46" s="9">
        <f t="shared" si="93"/>
        <v>-0.12445695857127292</v>
      </c>
      <c r="AV46" s="9">
        <f t="shared" si="93"/>
        <v>-0.12398251692742335</v>
      </c>
      <c r="AW46" s="9">
        <f t="shared" si="93"/>
        <v>-0.35028805301248189</v>
      </c>
      <c r="AX46" s="9">
        <f t="shared" si="93"/>
        <v>1.1050743988237022</v>
      </c>
      <c r="AY46" s="9">
        <f t="shared" si="93"/>
        <v>0.40949015602256278</v>
      </c>
      <c r="AZ46" s="9">
        <f t="shared" si="93"/>
        <v>0.64181601977748581</v>
      </c>
      <c r="BA46" s="9">
        <f t="shared" si="93"/>
        <v>0.47744274404795117</v>
      </c>
      <c r="BB46" s="9">
        <f t="shared" si="93"/>
        <v>0.61166636492353543</v>
      </c>
      <c r="BC46" s="9">
        <f t="shared" si="93"/>
        <v>0.7524393312602351</v>
      </c>
      <c r="BD46" s="9">
        <f t="shared" si="93"/>
        <v>0.44392381066087339</v>
      </c>
      <c r="BE46" s="9">
        <f t="shared" si="93"/>
        <v>0.13762513192823178</v>
      </c>
      <c r="BG46" s="18">
        <f t="shared" si="35"/>
        <v>-0.42360064845934353</v>
      </c>
      <c r="BH46" s="18">
        <f t="shared" si="18"/>
        <v>2.3020042483120839</v>
      </c>
      <c r="BI46" s="18">
        <f t="shared" si="19"/>
        <v>-0.71480995893349331</v>
      </c>
      <c r="BJ46" s="18">
        <f t="shared" si="20"/>
        <v>2.0530849717232513</v>
      </c>
      <c r="BK46" s="18">
        <f t="shared" si="21"/>
        <v>-2.3276333003589222</v>
      </c>
      <c r="BL46" s="18">
        <f t="shared" si="22"/>
        <v>-2.393387086477583</v>
      </c>
      <c r="BM46" s="18">
        <f t="shared" si="23"/>
        <v>-0.19594611668987127</v>
      </c>
      <c r="BN46" s="18">
        <f t="shared" si="24"/>
        <v>-0.79479232197470218</v>
      </c>
      <c r="BO46" s="18">
        <f t="shared" si="25"/>
        <v>1.2915888431265898</v>
      </c>
      <c r="BP46" s="18">
        <f t="shared" si="26"/>
        <v>5.0535048079503042E-3</v>
      </c>
      <c r="BQ46" s="18">
        <f t="shared" si="27"/>
        <v>-0.65892073175466415</v>
      </c>
      <c r="BR46" s="18">
        <f t="shared" si="28"/>
        <v>-1.4715534355867366</v>
      </c>
      <c r="BS46" s="18">
        <f t="shared" si="29"/>
        <v>1.3012001590734457</v>
      </c>
      <c r="BT46" s="18">
        <f t="shared" si="30"/>
        <v>-1.0753449786613967</v>
      </c>
      <c r="BU46" s="18">
        <f t="shared" si="31"/>
        <v>1.0919798692516025</v>
      </c>
      <c r="BV46" s="18">
        <f t="shared" si="32"/>
        <v>-1.0447834415877377</v>
      </c>
      <c r="BW46" s="18">
        <f t="shared" si="33"/>
        <v>0.58385142228347675</v>
      </c>
      <c r="BX46" s="18">
        <f t="shared" si="34"/>
        <v>0.26846468760517439</v>
      </c>
    </row>
    <row r="47" spans="1:76" x14ac:dyDescent="0.25">
      <c r="A47" s="4">
        <v>201101</v>
      </c>
      <c r="B47" s="19">
        <v>101.03973540166616</v>
      </c>
      <c r="C47" s="19">
        <v>102.42501018820731</v>
      </c>
      <c r="D47" s="19">
        <v>106.11732016586927</v>
      </c>
      <c r="E47" s="19">
        <v>95.704331921414052</v>
      </c>
      <c r="F47" s="19">
        <v>100.86592617950826</v>
      </c>
      <c r="G47" s="19">
        <v>102.93655844495864</v>
      </c>
      <c r="H47" s="19">
        <v>103.4575434466387</v>
      </c>
      <c r="I47" s="19">
        <v>104.13930520816055</v>
      </c>
      <c r="J47" s="19">
        <v>99.311165779578161</v>
      </c>
      <c r="K47" s="19">
        <v>100.81631323101335</v>
      </c>
      <c r="L47" s="19">
        <v>101.28964094387361</v>
      </c>
      <c r="M47" s="19">
        <v>99.70932171085758</v>
      </c>
      <c r="N47" s="19">
        <v>98.036818835815524</v>
      </c>
      <c r="O47" s="19">
        <v>95.722876652985079</v>
      </c>
      <c r="P47" s="19">
        <v>99.793279032442442</v>
      </c>
      <c r="Q47" s="19">
        <v>99.169132528268051</v>
      </c>
      <c r="R47" s="19">
        <v>102.801918124094</v>
      </c>
      <c r="S47" s="19">
        <v>100.036</v>
      </c>
      <c r="U47" s="9">
        <f t="shared" si="65"/>
        <v>0.26443340583299779</v>
      </c>
      <c r="V47" s="9">
        <f t="shared" si="66"/>
        <v>-0.85096503489802133</v>
      </c>
      <c r="W47" s="9">
        <f t="shared" si="67"/>
        <v>-0.31869527192689429</v>
      </c>
      <c r="X47" s="9">
        <f t="shared" si="68"/>
        <v>-0.39848743067268932</v>
      </c>
      <c r="Y47" s="9">
        <f t="shared" si="69"/>
        <v>-0.18986077811576907</v>
      </c>
      <c r="Z47" s="9">
        <f t="shared" si="70"/>
        <v>-0.93133524679653856</v>
      </c>
      <c r="AA47" s="9">
        <f t="shared" si="71"/>
        <v>3.3837332161601452E-2</v>
      </c>
      <c r="AB47" s="9">
        <f t="shared" si="72"/>
        <v>-0.39927549289511255</v>
      </c>
      <c r="AC47" s="9">
        <f t="shared" si="73"/>
        <v>-0.58236330027821026</v>
      </c>
      <c r="AD47" s="9">
        <f t="shared" si="74"/>
        <v>-0.39239264376743632</v>
      </c>
      <c r="AE47" s="9">
        <f t="shared" si="75"/>
        <v>-0.3182749079398195</v>
      </c>
      <c r="AF47" s="9">
        <f t="shared" si="76"/>
        <v>-0.63407594351371221</v>
      </c>
      <c r="AG47" s="9">
        <f t="shared" si="77"/>
        <v>0.42783825019261368</v>
      </c>
      <c r="AH47" s="9">
        <f t="shared" si="78"/>
        <v>-0.26057517758546478</v>
      </c>
      <c r="AI47" s="9">
        <f t="shared" si="79"/>
        <v>0.25441462578645879</v>
      </c>
      <c r="AJ47" s="9">
        <f t="shared" si="80"/>
        <v>-0.3772767558516632</v>
      </c>
      <c r="AK47" s="9">
        <f t="shared" si="81"/>
        <v>-0.3251317531268394</v>
      </c>
      <c r="AL47" s="9">
        <f t="shared" si="82"/>
        <v>-0.15580070684214631</v>
      </c>
      <c r="AM47" s="9"/>
      <c r="AN47" s="9">
        <f t="shared" ref="AN47:BE47" si="94">(B47/B43-1)*100</f>
        <v>8.5638117811104308E-2</v>
      </c>
      <c r="AO47" s="9">
        <f t="shared" si="94"/>
        <v>-0.76151877878248841</v>
      </c>
      <c r="AP47" s="9">
        <f t="shared" si="94"/>
        <v>0.15902797517037826</v>
      </c>
      <c r="AQ47" s="9">
        <f t="shared" si="94"/>
        <v>-0.6417780027117459</v>
      </c>
      <c r="AR47" s="9">
        <f t="shared" si="94"/>
        <v>0.15558439387741707</v>
      </c>
      <c r="AS47" s="9">
        <f t="shared" si="94"/>
        <v>-1.7108334410084747</v>
      </c>
      <c r="AT47" s="9">
        <f t="shared" si="94"/>
        <v>6.3474628792903331E-2</v>
      </c>
      <c r="AU47" s="9">
        <f t="shared" si="94"/>
        <v>-0.35556861117511662</v>
      </c>
      <c r="AV47" s="9">
        <f t="shared" si="94"/>
        <v>-0.66680411773082371</v>
      </c>
      <c r="AW47" s="9">
        <f t="shared" si="94"/>
        <v>-0.50731201915911184</v>
      </c>
      <c r="AX47" s="9">
        <f t="shared" si="94"/>
        <v>0.32779898697714582</v>
      </c>
      <c r="AY47" s="9">
        <f t="shared" si="94"/>
        <v>-0.63369125521152148</v>
      </c>
      <c r="AZ47" s="9">
        <f t="shared" si="94"/>
        <v>1.2041159580021832</v>
      </c>
      <c r="BA47" s="9">
        <f t="shared" si="94"/>
        <v>-0.11998302787793458</v>
      </c>
      <c r="BB47" s="9">
        <f t="shared" si="94"/>
        <v>0.92725063454806023</v>
      </c>
      <c r="BC47" s="9">
        <f t="shared" si="94"/>
        <v>-8.2837396205881486E-2</v>
      </c>
      <c r="BD47" s="9">
        <f t="shared" si="94"/>
        <v>-0.93014552237549175</v>
      </c>
      <c r="BE47" s="9">
        <f t="shared" si="94"/>
        <v>9.6974495707558006E-3</v>
      </c>
      <c r="BG47" s="18">
        <f t="shared" si="35"/>
        <v>1.0577336233319912</v>
      </c>
      <c r="BH47" s="18">
        <f t="shared" si="18"/>
        <v>-3.4038601395920853</v>
      </c>
      <c r="BI47" s="18">
        <f t="shared" si="19"/>
        <v>-1.2747810877075771</v>
      </c>
      <c r="BJ47" s="18">
        <f t="shared" si="20"/>
        <v>-1.5939497226907573</v>
      </c>
      <c r="BK47" s="18">
        <f t="shared" si="21"/>
        <v>-0.75944311246307628</v>
      </c>
      <c r="BL47" s="18">
        <f t="shared" si="22"/>
        <v>-3.7253409871861543</v>
      </c>
      <c r="BM47" s="18">
        <f t="shared" si="23"/>
        <v>0.13534932864640581</v>
      </c>
      <c r="BN47" s="18">
        <f t="shared" si="24"/>
        <v>-1.5971019715804502</v>
      </c>
      <c r="BO47" s="18">
        <f t="shared" si="25"/>
        <v>-2.329453201112841</v>
      </c>
      <c r="BP47" s="18">
        <f t="shared" si="26"/>
        <v>-1.5695705750697453</v>
      </c>
      <c r="BQ47" s="18">
        <f t="shared" si="27"/>
        <v>-1.273099631759278</v>
      </c>
      <c r="BR47" s="18">
        <f t="shared" si="28"/>
        <v>-2.5363037740548489</v>
      </c>
      <c r="BS47" s="18">
        <f t="shared" si="29"/>
        <v>1.7113530007704547</v>
      </c>
      <c r="BT47" s="18">
        <f t="shared" si="30"/>
        <v>-1.0423007103418591</v>
      </c>
      <c r="BU47" s="18">
        <f t="shared" si="31"/>
        <v>1.0176585031458352</v>
      </c>
      <c r="BV47" s="18">
        <f t="shared" si="32"/>
        <v>-1.5091070234066528</v>
      </c>
      <c r="BW47" s="18">
        <f t="shared" si="33"/>
        <v>-1.3005270125073576</v>
      </c>
      <c r="BX47" s="18">
        <f t="shared" si="34"/>
        <v>-0.62320282736858523</v>
      </c>
    </row>
    <row r="48" spans="1:76" x14ac:dyDescent="0.25">
      <c r="A48" s="4">
        <v>201102</v>
      </c>
      <c r="B48" s="19">
        <v>100.90192458512401</v>
      </c>
      <c r="C48" s="19">
        <v>101.88753571640062</v>
      </c>
      <c r="D48" s="19">
        <v>105.60956608170535</v>
      </c>
      <c r="E48" s="19">
        <v>96.24163420676436</v>
      </c>
      <c r="F48" s="19">
        <v>100.56108821542065</v>
      </c>
      <c r="G48" s="19">
        <v>102.4046944387071</v>
      </c>
      <c r="H48" s="19">
        <v>103.62902938471352</v>
      </c>
      <c r="I48" s="19">
        <v>103.50447320199511</v>
      </c>
      <c r="J48" s="19">
        <v>98.475518119804121</v>
      </c>
      <c r="K48" s="19">
        <v>100.07069347857171</v>
      </c>
      <c r="L48" s="19">
        <v>100.89159597624892</v>
      </c>
      <c r="M48" s="19">
        <v>99.189357413747331</v>
      </c>
      <c r="N48" s="19">
        <v>98.152818397104781</v>
      </c>
      <c r="O48" s="19">
        <v>95.383218659874103</v>
      </c>
      <c r="P48" s="19">
        <v>99.775111833309751</v>
      </c>
      <c r="Q48" s="19">
        <v>98.984556189604106</v>
      </c>
      <c r="R48" s="19">
        <v>102.18416968033918</v>
      </c>
      <c r="S48" s="19">
        <v>99.718800000000002</v>
      </c>
      <c r="U48" s="9">
        <f t="shared" si="65"/>
        <v>-0.13639269342334837</v>
      </c>
      <c r="V48" s="9">
        <f t="shared" si="66"/>
        <v>-0.52474924905457909</v>
      </c>
      <c r="W48" s="9">
        <f t="shared" si="67"/>
        <v>-0.47848370404591778</v>
      </c>
      <c r="X48" s="9">
        <f t="shared" si="68"/>
        <v>0.56141898131789603</v>
      </c>
      <c r="Y48" s="9">
        <f t="shared" si="69"/>
        <v>-0.30222095372930413</v>
      </c>
      <c r="Z48" s="9">
        <f t="shared" si="70"/>
        <v>-0.51669107097255251</v>
      </c>
      <c r="AA48" s="9">
        <f t="shared" si="71"/>
        <v>0.16575489071348759</v>
      </c>
      <c r="AB48" s="9">
        <f t="shared" si="72"/>
        <v>-0.60959884924955965</v>
      </c>
      <c r="AC48" s="9">
        <f t="shared" si="73"/>
        <v>-0.84144381270154778</v>
      </c>
      <c r="AD48" s="9">
        <f t="shared" si="74"/>
        <v>-0.73958244310432519</v>
      </c>
      <c r="AE48" s="9">
        <f t="shared" si="75"/>
        <v>-0.39297697564675271</v>
      </c>
      <c r="AF48" s="9">
        <f t="shared" si="76"/>
        <v>-0.52148012662053267</v>
      </c>
      <c r="AG48" s="9">
        <f t="shared" si="77"/>
        <v>0.11832244524736524</v>
      </c>
      <c r="AH48" s="9">
        <f t="shared" si="78"/>
        <v>-0.35483471139537981</v>
      </c>
      <c r="AI48" s="9">
        <f t="shared" si="79"/>
        <v>-1.8204832338242216E-2</v>
      </c>
      <c r="AJ48" s="9">
        <f t="shared" si="80"/>
        <v>-0.18612277223594154</v>
      </c>
      <c r="AK48" s="9">
        <f t="shared" si="81"/>
        <v>-0.60091139837402663</v>
      </c>
      <c r="AL48" s="9">
        <f t="shared" si="82"/>
        <v>-0.31708584909432291</v>
      </c>
      <c r="AM48" s="9"/>
      <c r="AN48" s="9">
        <f t="shared" ref="AN48:BE48" si="95">(B48/B44-1)*100</f>
        <v>-1.07556195085734E-2</v>
      </c>
      <c r="AO48" s="9">
        <f t="shared" si="95"/>
        <v>-0.73888642666141147</v>
      </c>
      <c r="AP48" s="9">
        <f t="shared" si="95"/>
        <v>-0.5000229832041736</v>
      </c>
      <c r="AQ48" s="9">
        <f t="shared" si="95"/>
        <v>0.37190021897390846</v>
      </c>
      <c r="AR48" s="9">
        <f t="shared" si="95"/>
        <v>-0.44757521680491852</v>
      </c>
      <c r="AS48" s="9">
        <f t="shared" si="95"/>
        <v>-2.4140061392746937</v>
      </c>
      <c r="AT48" s="9">
        <f t="shared" si="95"/>
        <v>0.21136531193735042</v>
      </c>
      <c r="AU48" s="9">
        <f t="shared" si="95"/>
        <v>-0.8693878149354628</v>
      </c>
      <c r="AV48" s="9">
        <f t="shared" si="95"/>
        <v>-1.7964349255649603</v>
      </c>
      <c r="AW48" s="9">
        <f t="shared" si="95"/>
        <v>-1.5147608280429603</v>
      </c>
      <c r="AX48" s="9">
        <f t="shared" si="95"/>
        <v>-0.46944537949065168</v>
      </c>
      <c r="AY48" s="9">
        <f t="shared" si="95"/>
        <v>-1.2460385568666243</v>
      </c>
      <c r="AZ48" s="9">
        <f t="shared" si="95"/>
        <v>1.113077012686392</v>
      </c>
      <c r="BA48" s="9">
        <f t="shared" si="95"/>
        <v>-0.57228470374429685</v>
      </c>
      <c r="BB48" s="9">
        <f t="shared" si="95"/>
        <v>0.71332646424149271</v>
      </c>
      <c r="BC48" s="9">
        <f t="shared" si="95"/>
        <v>-0.80560467850347983</v>
      </c>
      <c r="BD48" s="9">
        <f t="shared" si="95"/>
        <v>-0.993654956953538</v>
      </c>
      <c r="BE48" s="9">
        <f t="shared" si="95"/>
        <v>-0.45639674173454381</v>
      </c>
      <c r="BG48" s="18">
        <f t="shared" si="35"/>
        <v>-0.54557077369339346</v>
      </c>
      <c r="BH48" s="18">
        <f t="shared" si="18"/>
        <v>-2.0989969962183164</v>
      </c>
      <c r="BI48" s="18">
        <f t="shared" si="19"/>
        <v>-1.9139348161836711</v>
      </c>
      <c r="BJ48" s="18">
        <f t="shared" si="20"/>
        <v>2.2456759252715841</v>
      </c>
      <c r="BK48" s="18">
        <f t="shared" si="21"/>
        <v>-1.2088838149172165</v>
      </c>
      <c r="BL48" s="18">
        <f t="shared" si="22"/>
        <v>-2.0667642838902101</v>
      </c>
      <c r="BM48" s="18">
        <f t="shared" si="23"/>
        <v>0.66301956285395036</v>
      </c>
      <c r="BN48" s="18">
        <f t="shared" si="24"/>
        <v>-2.4383953969982386</v>
      </c>
      <c r="BO48" s="18">
        <f t="shared" si="25"/>
        <v>-3.3657752508061911</v>
      </c>
      <c r="BP48" s="18">
        <f t="shared" si="26"/>
        <v>-2.9583297724173008</v>
      </c>
      <c r="BQ48" s="18">
        <f t="shared" si="27"/>
        <v>-1.5719079025870109</v>
      </c>
      <c r="BR48" s="18">
        <f t="shared" si="28"/>
        <v>-2.0859205064821307</v>
      </c>
      <c r="BS48" s="18">
        <f t="shared" si="29"/>
        <v>0.47328978098946095</v>
      </c>
      <c r="BT48" s="18">
        <f t="shared" si="30"/>
        <v>-1.4193388455815192</v>
      </c>
      <c r="BU48" s="18">
        <f t="shared" si="31"/>
        <v>-7.2819329352968865E-2</v>
      </c>
      <c r="BV48" s="18">
        <f t="shared" si="32"/>
        <v>-0.74449108894376614</v>
      </c>
      <c r="BW48" s="18">
        <f t="shared" si="33"/>
        <v>-2.4036455934961065</v>
      </c>
      <c r="BX48" s="18">
        <f t="shared" si="34"/>
        <v>-1.2683433963772917</v>
      </c>
    </row>
    <row r="49" spans="1:76" x14ac:dyDescent="0.25">
      <c r="A49" s="4">
        <v>201103</v>
      </c>
      <c r="B49" s="19">
        <v>100.29425898991587</v>
      </c>
      <c r="C49" s="19">
        <v>100.97103961679395</v>
      </c>
      <c r="D49" s="19">
        <v>104.89892403030449</v>
      </c>
      <c r="E49" s="19">
        <v>95.957162698022259</v>
      </c>
      <c r="F49" s="19">
        <v>99.974094835316023</v>
      </c>
      <c r="G49" s="19">
        <v>101.72932364468821</v>
      </c>
      <c r="H49" s="19">
        <v>102.86774648857438</v>
      </c>
      <c r="I49" s="19">
        <v>102.14141211028421</v>
      </c>
      <c r="J49" s="19">
        <v>97.824019464325787</v>
      </c>
      <c r="K49" s="19">
        <v>99.187488333357436</v>
      </c>
      <c r="L49" s="19">
        <v>99.881009714044296</v>
      </c>
      <c r="M49" s="19">
        <v>98.153334226904974</v>
      </c>
      <c r="N49" s="19">
        <v>97.847830050582928</v>
      </c>
      <c r="O49" s="19">
        <v>94.832316920367333</v>
      </c>
      <c r="P49" s="19">
        <v>98.956302018673341</v>
      </c>
      <c r="Q49" s="19">
        <v>98.486033927086126</v>
      </c>
      <c r="R49" s="19">
        <v>101.19556237848553</v>
      </c>
      <c r="S49" s="19">
        <v>99.072599999999994</v>
      </c>
      <c r="U49" s="9">
        <f t="shared" si="65"/>
        <v>-0.60223389960761819</v>
      </c>
      <c r="V49" s="9">
        <f t="shared" si="66"/>
        <v>-0.89951738763973665</v>
      </c>
      <c r="W49" s="9">
        <f t="shared" si="67"/>
        <v>-0.67289553187925844</v>
      </c>
      <c r="X49" s="9">
        <f t="shared" si="68"/>
        <v>-0.29558050534651548</v>
      </c>
      <c r="Y49" s="9">
        <f t="shared" si="69"/>
        <v>-0.58371820603927427</v>
      </c>
      <c r="Z49" s="9">
        <f t="shared" si="70"/>
        <v>-0.65951155630187275</v>
      </c>
      <c r="AA49" s="9">
        <f t="shared" si="71"/>
        <v>-0.73462320419208638</v>
      </c>
      <c r="AB49" s="9">
        <f t="shared" si="72"/>
        <v>-1.3169103223691692</v>
      </c>
      <c r="AC49" s="9">
        <f t="shared" si="73"/>
        <v>-0.66158438962029553</v>
      </c>
      <c r="AD49" s="9">
        <f t="shared" si="74"/>
        <v>-0.88258121785015353</v>
      </c>
      <c r="AE49" s="9">
        <f t="shared" si="75"/>
        <v>-1.0016555416989648</v>
      </c>
      <c r="AF49" s="9">
        <f t="shared" si="76"/>
        <v>-1.0444902697784419</v>
      </c>
      <c r="AG49" s="9">
        <f t="shared" si="77"/>
        <v>-0.31072805804509551</v>
      </c>
      <c r="AH49" s="9">
        <f t="shared" si="78"/>
        <v>-0.57756673264636182</v>
      </c>
      <c r="AI49" s="9">
        <f t="shared" si="79"/>
        <v>-0.82065537145612488</v>
      </c>
      <c r="AJ49" s="9">
        <f t="shared" si="80"/>
        <v>-0.50363640724222503</v>
      </c>
      <c r="AK49" s="9">
        <f t="shared" si="81"/>
        <v>-0.96747598473060359</v>
      </c>
      <c r="AL49" s="9">
        <f t="shared" si="82"/>
        <v>-0.64802223853476226</v>
      </c>
      <c r="AM49" s="9"/>
      <c r="AN49" s="9">
        <f t="shared" ref="AN49:BE49" si="96">(B49/B45-1)*100</f>
        <v>-0.58071958206614704</v>
      </c>
      <c r="AO49" s="9">
        <f t="shared" si="96"/>
        <v>-1.6959278529813271</v>
      </c>
      <c r="AP49" s="9">
        <f t="shared" si="96"/>
        <v>-1.6392834048367333</v>
      </c>
      <c r="AQ49" s="9">
        <f t="shared" si="96"/>
        <v>0.37721535323171906</v>
      </c>
      <c r="AR49" s="9">
        <f t="shared" si="96"/>
        <v>-1.648025307290224</v>
      </c>
      <c r="AS49" s="9">
        <f t="shared" si="96"/>
        <v>-2.6790297152528675</v>
      </c>
      <c r="AT49" s="9">
        <f t="shared" si="96"/>
        <v>-0.58516530216802254</v>
      </c>
      <c r="AU49" s="9">
        <f t="shared" si="96"/>
        <v>-2.5042047312273552</v>
      </c>
      <c r="AV49" s="9">
        <f t="shared" si="96"/>
        <v>-1.7548943025901043</v>
      </c>
      <c r="AW49" s="9">
        <f t="shared" si="96"/>
        <v>-2.0004511638759381</v>
      </c>
      <c r="AX49" s="9">
        <f t="shared" si="96"/>
        <v>-1.866467195434518</v>
      </c>
      <c r="AY49" s="9">
        <f t="shared" si="96"/>
        <v>-2.5445557109729844</v>
      </c>
      <c r="AZ49" s="9">
        <f t="shared" si="96"/>
        <v>0.56030224184937527</v>
      </c>
      <c r="BA49" s="9">
        <f t="shared" si="96"/>
        <v>-1.4541440658787264</v>
      </c>
      <c r="BB49" s="9">
        <f t="shared" si="96"/>
        <v>-0.31503593905392036</v>
      </c>
      <c r="BC49" s="9">
        <f t="shared" si="96"/>
        <v>-1.3219178317290914</v>
      </c>
      <c r="BD49" s="9">
        <f t="shared" si="96"/>
        <v>-1.7394101171630871</v>
      </c>
      <c r="BE49" s="9">
        <f t="shared" si="96"/>
        <v>-1.0509873168412676</v>
      </c>
      <c r="BG49" s="18">
        <f t="shared" si="35"/>
        <v>-2.4089355984304728</v>
      </c>
      <c r="BH49" s="18">
        <f t="shared" si="18"/>
        <v>-3.5980695505589466</v>
      </c>
      <c r="BI49" s="18">
        <f t="shared" si="19"/>
        <v>-2.6915821275170337</v>
      </c>
      <c r="BJ49" s="18">
        <f t="shared" si="20"/>
        <v>-1.1823220213860619</v>
      </c>
      <c r="BK49" s="18">
        <f t="shared" si="21"/>
        <v>-2.3348728241570971</v>
      </c>
      <c r="BL49" s="18">
        <f t="shared" si="22"/>
        <v>-2.638046225207491</v>
      </c>
      <c r="BM49" s="18">
        <f t="shared" si="23"/>
        <v>-2.9384928167683455</v>
      </c>
      <c r="BN49" s="18">
        <f t="shared" si="24"/>
        <v>-5.2676412894766766</v>
      </c>
      <c r="BO49" s="18">
        <f t="shared" si="25"/>
        <v>-2.6463375584811821</v>
      </c>
      <c r="BP49" s="18">
        <f t="shared" si="26"/>
        <v>-3.5303248714006141</v>
      </c>
      <c r="BQ49" s="18">
        <f t="shared" si="27"/>
        <v>-4.006622166795859</v>
      </c>
      <c r="BR49" s="18">
        <f t="shared" si="28"/>
        <v>-4.1779610791137678</v>
      </c>
      <c r="BS49" s="18">
        <f t="shared" si="29"/>
        <v>-1.242912232180382</v>
      </c>
      <c r="BT49" s="18">
        <f t="shared" si="30"/>
        <v>-2.3102669305854473</v>
      </c>
      <c r="BU49" s="18">
        <f t="shared" si="31"/>
        <v>-3.2826214858244995</v>
      </c>
      <c r="BV49" s="18">
        <f t="shared" si="32"/>
        <v>-2.0145456289689001</v>
      </c>
      <c r="BW49" s="18">
        <f t="shared" si="33"/>
        <v>-3.8699039389224144</v>
      </c>
      <c r="BX49" s="18">
        <f t="shared" si="34"/>
        <v>-2.5920889541390491</v>
      </c>
    </row>
    <row r="50" spans="1:76" x14ac:dyDescent="0.25">
      <c r="A50" s="4">
        <v>201104</v>
      </c>
      <c r="B50" s="19">
        <v>99.702696884778277</v>
      </c>
      <c r="C50" s="19">
        <v>99.360160491766635</v>
      </c>
      <c r="D50" s="19">
        <v>103.77911239803304</v>
      </c>
      <c r="E50" s="19">
        <v>95.495390061608802</v>
      </c>
      <c r="F50" s="19">
        <v>99.25245217361018</v>
      </c>
      <c r="G50" s="19">
        <v>101.28936097463001</v>
      </c>
      <c r="H50" s="19">
        <v>101.84404609373448</v>
      </c>
      <c r="I50" s="19">
        <v>100.83263965722183</v>
      </c>
      <c r="J50" s="19">
        <v>97.185671979946662</v>
      </c>
      <c r="K50" s="19">
        <v>98.279816552517289</v>
      </c>
      <c r="L50" s="19">
        <v>99.02403150417868</v>
      </c>
      <c r="M50" s="19">
        <v>97.524346300729505</v>
      </c>
      <c r="N50" s="19">
        <v>97.624144961149298</v>
      </c>
      <c r="O50" s="19">
        <v>93.956747158482102</v>
      </c>
      <c r="P50" s="19">
        <v>98.487011936027685</v>
      </c>
      <c r="Q50" s="19">
        <v>98.242717711127881</v>
      </c>
      <c r="R50" s="19">
        <v>100.74883102493854</v>
      </c>
      <c r="S50" s="19">
        <v>98.430199999999999</v>
      </c>
      <c r="U50" s="9">
        <f t="shared" si="65"/>
        <v>-0.58982648767271773</v>
      </c>
      <c r="V50" s="9">
        <f t="shared" si="66"/>
        <v>-1.595387282473204</v>
      </c>
      <c r="W50" s="9">
        <f t="shared" si="67"/>
        <v>-1.0675148888542929</v>
      </c>
      <c r="X50" s="9">
        <f t="shared" si="68"/>
        <v>-0.48122789735526306</v>
      </c>
      <c r="Y50" s="9">
        <f t="shared" si="69"/>
        <v>-0.72182965286615719</v>
      </c>
      <c r="Z50" s="9">
        <f t="shared" si="70"/>
        <v>-0.43248362841264987</v>
      </c>
      <c r="AA50" s="9">
        <f t="shared" si="71"/>
        <v>-0.995161680686385</v>
      </c>
      <c r="AB50" s="9">
        <f t="shared" si="72"/>
        <v>-1.2813338155627463</v>
      </c>
      <c r="AC50" s="9">
        <f t="shared" si="73"/>
        <v>-0.65254677519350768</v>
      </c>
      <c r="AD50" s="9">
        <f t="shared" si="74"/>
        <v>-0.91510713305852365</v>
      </c>
      <c r="AE50" s="9">
        <f t="shared" si="75"/>
        <v>-0.85799914550234169</v>
      </c>
      <c r="AF50" s="9">
        <f t="shared" si="76"/>
        <v>-0.64082176232690413</v>
      </c>
      <c r="AG50" s="9">
        <f t="shared" si="77"/>
        <v>-0.22860505881223681</v>
      </c>
      <c r="AH50" s="9">
        <f t="shared" si="78"/>
        <v>-0.92328205227809601</v>
      </c>
      <c r="AI50" s="9">
        <f t="shared" si="79"/>
        <v>-0.47423971295643685</v>
      </c>
      <c r="AJ50" s="9">
        <f t="shared" si="80"/>
        <v>-0.24705656858756697</v>
      </c>
      <c r="AK50" s="9">
        <f t="shared" si="81"/>
        <v>-0.44145350156379326</v>
      </c>
      <c r="AL50" s="9">
        <f t="shared" si="82"/>
        <v>-0.64841338573934371</v>
      </c>
      <c r="AM50" s="9"/>
      <c r="AN50" s="9">
        <f t="shared" ref="AN50:BE50" si="97">(B50/B46-1)*100</f>
        <v>-1.062345695523681</v>
      </c>
      <c r="AO50" s="9">
        <f t="shared" si="97"/>
        <v>-3.8177881687869064</v>
      </c>
      <c r="AP50" s="9">
        <f t="shared" si="97"/>
        <v>-2.5150907393106992</v>
      </c>
      <c r="AQ50" s="9">
        <f t="shared" si="97"/>
        <v>-0.61593762187970302</v>
      </c>
      <c r="AR50" s="9">
        <f t="shared" si="97"/>
        <v>-1.786446178749268</v>
      </c>
      <c r="AS50" s="9">
        <f t="shared" si="97"/>
        <v>-2.5166384319381785</v>
      </c>
      <c r="AT50" s="9">
        <f t="shared" si="97"/>
        <v>-1.5262647769663018</v>
      </c>
      <c r="AU50" s="9">
        <f t="shared" si="97"/>
        <v>-3.5618305331641231</v>
      </c>
      <c r="AV50" s="9">
        <f t="shared" si="97"/>
        <v>-2.710135829384186</v>
      </c>
      <c r="AW50" s="9">
        <f t="shared" si="97"/>
        <v>-2.8984787831512926</v>
      </c>
      <c r="AX50" s="9">
        <f t="shared" si="97"/>
        <v>-2.5479190771672378</v>
      </c>
      <c r="AY50" s="9">
        <f t="shared" si="97"/>
        <v>-2.8115263257123657</v>
      </c>
      <c r="AZ50" s="9">
        <f t="shared" si="97"/>
        <v>5.0996747552822796E-3</v>
      </c>
      <c r="BA50" s="9">
        <f t="shared" si="97"/>
        <v>-2.1008117657755454</v>
      </c>
      <c r="BB50" s="9">
        <f t="shared" si="97"/>
        <v>-1.0578886111220487</v>
      </c>
      <c r="BC50" s="9">
        <f t="shared" si="97"/>
        <v>-1.3079289112582493</v>
      </c>
      <c r="BD50" s="9">
        <f t="shared" si="97"/>
        <v>-2.3157676268724003</v>
      </c>
      <c r="BE50" s="9">
        <f t="shared" si="97"/>
        <v>-1.7585218794695323</v>
      </c>
      <c r="BG50" s="18">
        <f t="shared" si="35"/>
        <v>-2.3593059506908709</v>
      </c>
      <c r="BH50" s="18">
        <f t="shared" si="18"/>
        <v>-6.3815491298928162</v>
      </c>
      <c r="BI50" s="18">
        <f t="shared" si="19"/>
        <v>-4.2700595554171716</v>
      </c>
      <c r="BJ50" s="18">
        <f t="shared" si="20"/>
        <v>-1.9249115894210522</v>
      </c>
      <c r="BK50" s="18">
        <f t="shared" si="21"/>
        <v>-2.8873186114646288</v>
      </c>
      <c r="BL50" s="18">
        <f t="shared" si="22"/>
        <v>-1.7299345136505995</v>
      </c>
      <c r="BM50" s="18">
        <f t="shared" si="23"/>
        <v>-3.98064672274554</v>
      </c>
      <c r="BN50" s="18">
        <f t="shared" si="24"/>
        <v>-5.1253352622509851</v>
      </c>
      <c r="BO50" s="18">
        <f t="shared" si="25"/>
        <v>-2.6101871007740307</v>
      </c>
      <c r="BP50" s="18">
        <f t="shared" si="26"/>
        <v>-3.6604285322340946</v>
      </c>
      <c r="BQ50" s="18">
        <f t="shared" si="27"/>
        <v>-3.4319965820093667</v>
      </c>
      <c r="BR50" s="18">
        <f t="shared" si="28"/>
        <v>-2.5632870493076165</v>
      </c>
      <c r="BS50" s="18">
        <f t="shared" si="29"/>
        <v>-0.91442023524894722</v>
      </c>
      <c r="BT50" s="18">
        <f t="shared" si="30"/>
        <v>-3.693128209112384</v>
      </c>
      <c r="BU50" s="18">
        <f t="shared" si="31"/>
        <v>-1.8969588518257474</v>
      </c>
      <c r="BV50" s="18">
        <f t="shared" si="32"/>
        <v>-0.98822627435026789</v>
      </c>
      <c r="BW50" s="18">
        <f t="shared" si="33"/>
        <v>-1.765814006255173</v>
      </c>
      <c r="BX50" s="18">
        <f t="shared" si="34"/>
        <v>-2.5936535429573748</v>
      </c>
    </row>
    <row r="51" spans="1:76" x14ac:dyDescent="0.25">
      <c r="A51" s="4">
        <v>201201</v>
      </c>
      <c r="B51" s="19">
        <v>98.34684117365012</v>
      </c>
      <c r="C51" s="19">
        <v>98.186231707261385</v>
      </c>
      <c r="D51" s="19">
        <v>102.47759491599913</v>
      </c>
      <c r="E51" s="19">
        <v>95.597237431498769</v>
      </c>
      <c r="F51" s="19">
        <v>98.586787195008057</v>
      </c>
      <c r="G51" s="19">
        <v>100.73856579777288</v>
      </c>
      <c r="H51" s="19">
        <v>100.55033481412144</v>
      </c>
      <c r="I51" s="19">
        <v>98.581818452541285</v>
      </c>
      <c r="J51" s="19">
        <v>96.53726185070056</v>
      </c>
      <c r="K51" s="19">
        <v>97.125354577039957</v>
      </c>
      <c r="L51" s="19">
        <v>97.733068812761999</v>
      </c>
      <c r="M51" s="19">
        <v>96.994530841153264</v>
      </c>
      <c r="N51" s="19">
        <v>97.008262573373344</v>
      </c>
      <c r="O51" s="19">
        <v>92.715134739739995</v>
      </c>
      <c r="P51" s="19">
        <v>97.289526133677498</v>
      </c>
      <c r="Q51" s="19">
        <v>97.737882370504963</v>
      </c>
      <c r="R51" s="19">
        <v>99.193128389431834</v>
      </c>
      <c r="S51" s="19">
        <v>97.507400000000004</v>
      </c>
      <c r="U51" s="9">
        <f t="shared" si="65"/>
        <v>-1.3598987324235146</v>
      </c>
      <c r="V51" s="9">
        <f t="shared" si="66"/>
        <v>-1.1814884141642779</v>
      </c>
      <c r="W51" s="9">
        <f t="shared" si="67"/>
        <v>-1.2541227728389837</v>
      </c>
      <c r="X51" s="9">
        <f t="shared" si="68"/>
        <v>0.10665160886222935</v>
      </c>
      <c r="Y51" s="9">
        <f t="shared" si="69"/>
        <v>-0.67067862206341422</v>
      </c>
      <c r="Z51" s="9">
        <f t="shared" si="70"/>
        <v>-0.54378384023480164</v>
      </c>
      <c r="AA51" s="9">
        <f t="shared" si="71"/>
        <v>-1.2702866090201659</v>
      </c>
      <c r="AB51" s="9">
        <f t="shared" si="72"/>
        <v>-2.2322347330508863</v>
      </c>
      <c r="AC51" s="9">
        <f t="shared" si="73"/>
        <v>-0.66718695877299172</v>
      </c>
      <c r="AD51" s="9">
        <f t="shared" si="74"/>
        <v>-1.1746684273270191</v>
      </c>
      <c r="AE51" s="9">
        <f t="shared" si="75"/>
        <v>-1.3036862585848241</v>
      </c>
      <c r="AF51" s="9">
        <f t="shared" si="76"/>
        <v>-0.5432648150672903</v>
      </c>
      <c r="AG51" s="9">
        <f t="shared" si="77"/>
        <v>-0.63087096744463</v>
      </c>
      <c r="AH51" s="9">
        <f t="shared" si="78"/>
        <v>-1.3214723330596034</v>
      </c>
      <c r="AI51" s="9">
        <f t="shared" si="79"/>
        <v>-1.2158819511429719</v>
      </c>
      <c r="AJ51" s="9">
        <f t="shared" si="80"/>
        <v>-0.51386540639819511</v>
      </c>
      <c r="AK51" s="9">
        <f t="shared" si="81"/>
        <v>-1.5441396388228279</v>
      </c>
      <c r="AL51" s="9">
        <f t="shared" si="82"/>
        <v>-0.93751714412853016</v>
      </c>
      <c r="AM51" s="9"/>
      <c r="AN51" s="9">
        <f t="shared" ref="AN51:BE51" si="98">(B51/B47-1)*100</f>
        <v>-2.6651833729679719</v>
      </c>
      <c r="AO51" s="9">
        <f t="shared" si="98"/>
        <v>-4.1384213417768878</v>
      </c>
      <c r="AP51" s="9">
        <f t="shared" si="98"/>
        <v>-3.4299068655154308</v>
      </c>
      <c r="AQ51" s="9">
        <f t="shared" si="98"/>
        <v>-0.11190140275282312</v>
      </c>
      <c r="AR51" s="9">
        <f t="shared" si="98"/>
        <v>-2.2595727524913456</v>
      </c>
      <c r="AS51" s="9">
        <f t="shared" si="98"/>
        <v>-2.1352886480667133</v>
      </c>
      <c r="AT51" s="9">
        <f t="shared" si="98"/>
        <v>-2.8100499351376262</v>
      </c>
      <c r="AU51" s="9">
        <f t="shared" si="98"/>
        <v>-5.3365890472483857</v>
      </c>
      <c r="AV51" s="9">
        <f t="shared" si="98"/>
        <v>-2.7931440609954228</v>
      </c>
      <c r="AW51" s="9">
        <f t="shared" si="98"/>
        <v>-3.661072832048351</v>
      </c>
      <c r="AX51" s="9">
        <f t="shared" si="98"/>
        <v>-3.5112891091028442</v>
      </c>
      <c r="AY51" s="9">
        <f t="shared" si="98"/>
        <v>-2.7227051825473358</v>
      </c>
      <c r="AZ51" s="9">
        <f t="shared" si="98"/>
        <v>-1.0491530372530034</v>
      </c>
      <c r="BA51" s="9">
        <f t="shared" si="98"/>
        <v>-3.1421348985872677</v>
      </c>
      <c r="BB51" s="9">
        <f t="shared" si="98"/>
        <v>-2.5089394025733736</v>
      </c>
      <c r="BC51" s="9">
        <f t="shared" si="98"/>
        <v>-1.4432415826115208</v>
      </c>
      <c r="BD51" s="9">
        <f t="shared" si="98"/>
        <v>-3.5104303504395085</v>
      </c>
      <c r="BE51" s="9">
        <f t="shared" si="98"/>
        <v>-2.5276900315886253</v>
      </c>
      <c r="BG51" s="18">
        <f t="shared" si="35"/>
        <v>-5.4395949296940582</v>
      </c>
      <c r="BH51" s="18">
        <f t="shared" si="18"/>
        <v>-4.7259536566571114</v>
      </c>
      <c r="BI51" s="18">
        <f t="shared" si="19"/>
        <v>-5.0164910913559346</v>
      </c>
      <c r="BJ51" s="18">
        <f t="shared" si="20"/>
        <v>0.42660643544891741</v>
      </c>
      <c r="BK51" s="18">
        <f t="shared" si="21"/>
        <v>-2.6827144882536569</v>
      </c>
      <c r="BL51" s="18">
        <f t="shared" si="22"/>
        <v>-2.1751353609392066</v>
      </c>
      <c r="BM51" s="18">
        <f t="shared" si="23"/>
        <v>-5.0811464360806635</v>
      </c>
      <c r="BN51" s="18">
        <f t="shared" si="24"/>
        <v>-8.9289389322035451</v>
      </c>
      <c r="BO51" s="18">
        <f t="shared" si="25"/>
        <v>-2.6687478350919669</v>
      </c>
      <c r="BP51" s="18">
        <f t="shared" si="26"/>
        <v>-4.6986737093080766</v>
      </c>
      <c r="BQ51" s="18">
        <f t="shared" si="27"/>
        <v>-5.2147450343392965</v>
      </c>
      <c r="BR51" s="18">
        <f t="shared" si="28"/>
        <v>-2.1730592602691612</v>
      </c>
      <c r="BS51" s="18">
        <f t="shared" si="29"/>
        <v>-2.52348386977852</v>
      </c>
      <c r="BT51" s="18">
        <f t="shared" si="30"/>
        <v>-5.2858893322384137</v>
      </c>
      <c r="BU51" s="18">
        <f t="shared" si="31"/>
        <v>-4.8635278045718877</v>
      </c>
      <c r="BV51" s="18">
        <f t="shared" si="32"/>
        <v>-2.0554616255927805</v>
      </c>
      <c r="BW51" s="18">
        <f t="shared" si="33"/>
        <v>-6.1765585552913116</v>
      </c>
      <c r="BX51" s="18">
        <f t="shared" si="34"/>
        <v>-3.7500685765141206</v>
      </c>
    </row>
    <row r="52" spans="1:76" x14ac:dyDescent="0.25">
      <c r="A52" s="4">
        <v>201202</v>
      </c>
      <c r="B52" s="19">
        <v>97.265007342118736</v>
      </c>
      <c r="C52" s="19">
        <v>96.441218628261439</v>
      </c>
      <c r="D52" s="19">
        <v>101.05167773548492</v>
      </c>
      <c r="E52" s="19">
        <v>94.997839931272409</v>
      </c>
      <c r="F52" s="19">
        <v>97.947696232035938</v>
      </c>
      <c r="G52" s="19">
        <v>100.0768789623307</v>
      </c>
      <c r="H52" s="19">
        <v>99.29252551229817</v>
      </c>
      <c r="I52" s="19">
        <v>97.351586380749467</v>
      </c>
      <c r="J52" s="19">
        <v>95.492449357187155</v>
      </c>
      <c r="K52" s="19">
        <v>95.658021281566661</v>
      </c>
      <c r="L52" s="19">
        <v>97.10783955815495</v>
      </c>
      <c r="M52" s="19">
        <v>96.29871940834694</v>
      </c>
      <c r="N52" s="19">
        <v>96.548875054649884</v>
      </c>
      <c r="O52" s="19">
        <v>92.254412096653397</v>
      </c>
      <c r="P52" s="19">
        <v>96.383092107684249</v>
      </c>
      <c r="Q52" s="19">
        <v>96.932343716705006</v>
      </c>
      <c r="R52" s="19">
        <v>98.731707939154234</v>
      </c>
      <c r="S52" s="19">
        <v>96.570400000000006</v>
      </c>
      <c r="U52" s="9">
        <f t="shared" si="65"/>
        <v>-1.1000188909181086</v>
      </c>
      <c r="V52" s="9">
        <f t="shared" si="66"/>
        <v>-1.7772482441353321</v>
      </c>
      <c r="W52" s="9">
        <f t="shared" si="67"/>
        <v>-1.3914428628843623</v>
      </c>
      <c r="X52" s="9">
        <f t="shared" si="68"/>
        <v>-0.6270029514774067</v>
      </c>
      <c r="Y52" s="9">
        <f t="shared" si="69"/>
        <v>-0.64825214529811159</v>
      </c>
      <c r="Z52" s="9">
        <f t="shared" si="70"/>
        <v>-0.656835671822531</v>
      </c>
      <c r="AA52" s="9">
        <f t="shared" si="71"/>
        <v>-1.2509250259071458</v>
      </c>
      <c r="AB52" s="9">
        <f t="shared" si="72"/>
        <v>-1.2479299845580272</v>
      </c>
      <c r="AC52" s="9">
        <f t="shared" si="73"/>
        <v>-1.082289339352982</v>
      </c>
      <c r="AD52" s="9">
        <f t="shared" si="74"/>
        <v>-1.51076235640345</v>
      </c>
      <c r="AE52" s="9">
        <f t="shared" si="75"/>
        <v>-0.63973152813289191</v>
      </c>
      <c r="AF52" s="9">
        <f t="shared" si="76"/>
        <v>-0.717371821660584</v>
      </c>
      <c r="AG52" s="9">
        <f t="shared" si="77"/>
        <v>-0.47355504215529365</v>
      </c>
      <c r="AH52" s="9">
        <f t="shared" si="78"/>
        <v>-0.49692279947592954</v>
      </c>
      <c r="AI52" s="9">
        <f t="shared" si="79"/>
        <v>-0.9316871630639767</v>
      </c>
      <c r="AJ52" s="9">
        <f t="shared" si="80"/>
        <v>-0.82418263447362472</v>
      </c>
      <c r="AK52" s="9">
        <f t="shared" si="81"/>
        <v>-0.46517380565522792</v>
      </c>
      <c r="AL52" s="9">
        <f t="shared" si="82"/>
        <v>-0.96095270717914127</v>
      </c>
      <c r="AM52" s="9"/>
      <c r="AN52" s="9">
        <f t="shared" ref="AN52:BE52" si="99">(B52/B48-1)*100</f>
        <v>-3.6044081993074961</v>
      </c>
      <c r="AO52" s="9">
        <f t="shared" si="99"/>
        <v>-5.345420369473608</v>
      </c>
      <c r="AP52" s="9">
        <f t="shared" si="99"/>
        <v>-4.3157911876034127</v>
      </c>
      <c r="AQ52" s="9">
        <f t="shared" si="99"/>
        <v>-1.2923661217345894</v>
      </c>
      <c r="AR52" s="9">
        <f t="shared" si="99"/>
        <v>-2.5988103646873206</v>
      </c>
      <c r="AS52" s="9">
        <f t="shared" si="99"/>
        <v>-2.2731530904275932</v>
      </c>
      <c r="AT52" s="9">
        <f t="shared" si="99"/>
        <v>-4.1846419851299217</v>
      </c>
      <c r="AU52" s="9">
        <f t="shared" si="99"/>
        <v>-5.9445612647464285</v>
      </c>
      <c r="AV52" s="9">
        <f t="shared" si="99"/>
        <v>-3.0292491165040625</v>
      </c>
      <c r="AW52" s="9">
        <f t="shared" si="99"/>
        <v>-4.4095549292360481</v>
      </c>
      <c r="AX52" s="9">
        <f t="shared" si="99"/>
        <v>-3.7503187272255212</v>
      </c>
      <c r="AY52" s="9">
        <f t="shared" si="99"/>
        <v>-2.9142622563252507</v>
      </c>
      <c r="AZ52" s="9">
        <f t="shared" si="99"/>
        <v>-1.6341286665510601</v>
      </c>
      <c r="BA52" s="9">
        <f t="shared" si="99"/>
        <v>-3.2802484621300976</v>
      </c>
      <c r="BB52" s="9">
        <f t="shared" si="99"/>
        <v>-3.3996651703006031</v>
      </c>
      <c r="BC52" s="9">
        <f t="shared" si="99"/>
        <v>-2.0732653172360616</v>
      </c>
      <c r="BD52" s="9">
        <f t="shared" si="99"/>
        <v>-3.3786659440353861</v>
      </c>
      <c r="BE52" s="9">
        <f t="shared" si="99"/>
        <v>-3.1572782664853527</v>
      </c>
      <c r="BG52" s="18">
        <f t="shared" si="35"/>
        <v>-4.4000755636724342</v>
      </c>
      <c r="BH52" s="18">
        <f t="shared" si="18"/>
        <v>-7.1089929765413284</v>
      </c>
      <c r="BI52" s="18">
        <f t="shared" si="19"/>
        <v>-5.565771451537449</v>
      </c>
      <c r="BJ52" s="18">
        <f t="shared" si="20"/>
        <v>-2.5080118059096268</v>
      </c>
      <c r="BK52" s="18">
        <f t="shared" si="21"/>
        <v>-2.5930085811924464</v>
      </c>
      <c r="BL52" s="18">
        <f t="shared" si="22"/>
        <v>-2.627342687290124</v>
      </c>
      <c r="BM52" s="18">
        <f t="shared" si="23"/>
        <v>-5.0037001036285833</v>
      </c>
      <c r="BN52" s="18">
        <f t="shared" si="24"/>
        <v>-4.9917199382321087</v>
      </c>
      <c r="BO52" s="18">
        <f t="shared" si="25"/>
        <v>-4.329157357411928</v>
      </c>
      <c r="BP52" s="18">
        <f t="shared" si="26"/>
        <v>-6.0430494256138001</v>
      </c>
      <c r="BQ52" s="18">
        <f t="shared" si="27"/>
        <v>-2.5589261125315677</v>
      </c>
      <c r="BR52" s="18">
        <f t="shared" si="28"/>
        <v>-2.869487286642336</v>
      </c>
      <c r="BS52" s="18">
        <f t="shared" si="29"/>
        <v>-1.8942201686211746</v>
      </c>
      <c r="BT52" s="18">
        <f t="shared" si="30"/>
        <v>-1.9876911979037182</v>
      </c>
      <c r="BU52" s="18">
        <f t="shared" si="31"/>
        <v>-3.7267486522559068</v>
      </c>
      <c r="BV52" s="18">
        <f t="shared" si="32"/>
        <v>-3.2967305378944989</v>
      </c>
      <c r="BW52" s="18">
        <f t="shared" si="33"/>
        <v>-1.8606952226209117</v>
      </c>
      <c r="BX52" s="18">
        <f t="shared" si="34"/>
        <v>-3.8438108287165651</v>
      </c>
    </row>
    <row r="53" spans="1:76" x14ac:dyDescent="0.25">
      <c r="A53" s="4">
        <v>201203</v>
      </c>
      <c r="B53" s="19">
        <v>96.39953463287533</v>
      </c>
      <c r="C53" s="19">
        <v>96.47879153598889</v>
      </c>
      <c r="D53" s="19">
        <v>100.43401254874675</v>
      </c>
      <c r="E53" s="19">
        <v>94.033813301697975</v>
      </c>
      <c r="F53" s="19">
        <v>97.10839531271742</v>
      </c>
      <c r="G53" s="19">
        <v>99.09689418403201</v>
      </c>
      <c r="H53" s="19">
        <v>98.701935271798988</v>
      </c>
      <c r="I53" s="19">
        <v>96.97795782728258</v>
      </c>
      <c r="J53" s="19">
        <v>95.127406030046288</v>
      </c>
      <c r="K53" s="19">
        <v>95.21144818714032</v>
      </c>
      <c r="L53" s="19">
        <v>96.664697245971354</v>
      </c>
      <c r="M53" s="19">
        <v>95.740690135244193</v>
      </c>
      <c r="N53" s="19">
        <v>96.134090274462011</v>
      </c>
      <c r="O53" s="19">
        <v>92.179441310117184</v>
      </c>
      <c r="P53" s="19">
        <v>95.914956712683789</v>
      </c>
      <c r="Q53" s="19">
        <v>96.742139181303145</v>
      </c>
      <c r="R53" s="19">
        <v>98.072448286388209</v>
      </c>
      <c r="S53" s="19">
        <v>96.078000000000003</v>
      </c>
      <c r="U53" s="9">
        <f t="shared" si="65"/>
        <v>-0.88980891781481608</v>
      </c>
      <c r="V53" s="9">
        <f t="shared" si="66"/>
        <v>3.8959387139514412E-2</v>
      </c>
      <c r="W53" s="9">
        <f t="shared" si="67"/>
        <v>-0.61123694388823813</v>
      </c>
      <c r="X53" s="9">
        <f t="shared" si="68"/>
        <v>-1.014787947043716</v>
      </c>
      <c r="Y53" s="9">
        <f t="shared" si="69"/>
        <v>-0.85688684022769968</v>
      </c>
      <c r="Z53" s="9">
        <f t="shared" si="70"/>
        <v>-0.97923195493292425</v>
      </c>
      <c r="AA53" s="9">
        <f t="shared" si="71"/>
        <v>-0.59479828663038248</v>
      </c>
      <c r="AB53" s="9">
        <f t="shared" si="72"/>
        <v>-0.38379297899224785</v>
      </c>
      <c r="AC53" s="9">
        <f t="shared" si="73"/>
        <v>-0.38227454589151444</v>
      </c>
      <c r="AD53" s="9">
        <f t="shared" si="74"/>
        <v>-0.46684333257518418</v>
      </c>
      <c r="AE53" s="9">
        <f t="shared" si="75"/>
        <v>-0.45634040897204464</v>
      </c>
      <c r="AF53" s="9">
        <f t="shared" si="76"/>
        <v>-0.57947735601391326</v>
      </c>
      <c r="AG53" s="9">
        <f t="shared" si="77"/>
        <v>-0.42961119946046677</v>
      </c>
      <c r="AH53" s="9">
        <f t="shared" si="78"/>
        <v>-8.1265258573937071E-2</v>
      </c>
      <c r="AI53" s="9">
        <f t="shared" si="79"/>
        <v>-0.48570281857883701</v>
      </c>
      <c r="AJ53" s="9">
        <f t="shared" si="80"/>
        <v>-0.19622401368706299</v>
      </c>
      <c r="AK53" s="9">
        <f t="shared" si="81"/>
        <v>-0.66772839903904702</v>
      </c>
      <c r="AL53" s="9">
        <f t="shared" si="82"/>
        <v>-0.5098870875547834</v>
      </c>
      <c r="AM53" s="9"/>
      <c r="AN53" s="9">
        <f t="shared" ref="AN53:BE53" si="100">(B53/B49-1)*100</f>
        <v>-3.8832974053202185</v>
      </c>
      <c r="AO53" s="9">
        <f t="shared" si="100"/>
        <v>-4.4490460807911525</v>
      </c>
      <c r="AP53" s="9">
        <f t="shared" si="100"/>
        <v>-4.25639397432509</v>
      </c>
      <c r="AQ53" s="9">
        <f t="shared" si="100"/>
        <v>-2.0043833542443101</v>
      </c>
      <c r="AR53" s="9">
        <f t="shared" si="100"/>
        <v>-2.8664420791397749</v>
      </c>
      <c r="AS53" s="9">
        <f t="shared" si="100"/>
        <v>-2.5876800968917535</v>
      </c>
      <c r="AT53" s="9">
        <f t="shared" si="100"/>
        <v>-4.049676753867737</v>
      </c>
      <c r="AU53" s="9">
        <f t="shared" si="100"/>
        <v>-5.0552015840808373</v>
      </c>
      <c r="AV53" s="9">
        <f t="shared" si="100"/>
        <v>-2.7565964361778161</v>
      </c>
      <c r="AW53" s="9">
        <f t="shared" si="100"/>
        <v>-4.0086105748076921</v>
      </c>
      <c r="AX53" s="9">
        <f t="shared" si="100"/>
        <v>-3.2201441267775799</v>
      </c>
      <c r="AY53" s="9">
        <f t="shared" si="100"/>
        <v>-2.4580357974221978</v>
      </c>
      <c r="AZ53" s="9">
        <f t="shared" si="100"/>
        <v>-1.7514336038264577</v>
      </c>
      <c r="BA53" s="9">
        <f t="shared" si="100"/>
        <v>-2.797438358990878</v>
      </c>
      <c r="BB53" s="9">
        <f t="shared" si="100"/>
        <v>-3.0734225551553473</v>
      </c>
      <c r="BC53" s="9">
        <f t="shared" si="100"/>
        <v>-1.7707025821286138</v>
      </c>
      <c r="BD53" s="9">
        <f t="shared" si="100"/>
        <v>-3.0862164493107302</v>
      </c>
      <c r="BE53" s="9">
        <f t="shared" si="100"/>
        <v>-3.0226318881305114</v>
      </c>
      <c r="BG53" s="18">
        <f t="shared" si="35"/>
        <v>-3.5592356712592643</v>
      </c>
      <c r="BH53" s="18">
        <f t="shared" si="18"/>
        <v>0.15583754855805765</v>
      </c>
      <c r="BI53" s="18">
        <f t="shared" si="19"/>
        <v>-2.4449477755529525</v>
      </c>
      <c r="BJ53" s="18">
        <f t="shared" si="20"/>
        <v>-4.059151788174864</v>
      </c>
      <c r="BK53" s="18">
        <f t="shared" si="21"/>
        <v>-3.4275473609107987</v>
      </c>
      <c r="BL53" s="18">
        <f t="shared" si="22"/>
        <v>-3.916927819731697</v>
      </c>
      <c r="BM53" s="18">
        <f t="shared" si="23"/>
        <v>-2.3791931465215299</v>
      </c>
      <c r="BN53" s="18">
        <f t="shared" si="24"/>
        <v>-1.5351719159689914</v>
      </c>
      <c r="BO53" s="18">
        <f t="shared" si="25"/>
        <v>-1.5290981835660578</v>
      </c>
      <c r="BP53" s="18">
        <f t="shared" si="26"/>
        <v>-1.8673733303007367</v>
      </c>
      <c r="BQ53" s="18">
        <f t="shared" si="27"/>
        <v>-1.8253616358881786</v>
      </c>
      <c r="BR53" s="18">
        <f t="shared" si="28"/>
        <v>-2.317909424055653</v>
      </c>
      <c r="BS53" s="18">
        <f t="shared" si="29"/>
        <v>-1.7184447978418671</v>
      </c>
      <c r="BT53" s="18">
        <f t="shared" si="30"/>
        <v>-0.32506103429574829</v>
      </c>
      <c r="BU53" s="18">
        <f t="shared" si="31"/>
        <v>-1.9428112743153481</v>
      </c>
      <c r="BV53" s="18">
        <f t="shared" si="32"/>
        <v>-0.78489605474825197</v>
      </c>
      <c r="BW53" s="18">
        <f t="shared" si="33"/>
        <v>-2.6709135961561881</v>
      </c>
      <c r="BX53" s="18">
        <f t="shared" si="34"/>
        <v>-2.0395483502191336</v>
      </c>
    </row>
    <row r="54" spans="1:76" x14ac:dyDescent="0.25">
      <c r="A54" s="4">
        <v>201204</v>
      </c>
      <c r="B54" s="19">
        <v>95.660794430373485</v>
      </c>
      <c r="C54" s="19">
        <v>95.856670897488968</v>
      </c>
      <c r="D54" s="19">
        <v>99.532032133468007</v>
      </c>
      <c r="E54" s="19">
        <v>93.426729463400719</v>
      </c>
      <c r="F54" s="19">
        <v>96.691337510498457</v>
      </c>
      <c r="G54" s="19">
        <v>98.14400402499615</v>
      </c>
      <c r="H54" s="19">
        <v>98.117957336735898</v>
      </c>
      <c r="I54" s="19">
        <v>96.67431353371606</v>
      </c>
      <c r="J54" s="19">
        <v>94.039612270074187</v>
      </c>
      <c r="K54" s="19">
        <v>94.465614311298552</v>
      </c>
      <c r="L54" s="19">
        <v>96.815674800258421</v>
      </c>
      <c r="M54" s="19">
        <v>95.255727766550038</v>
      </c>
      <c r="N54" s="19">
        <v>95.407986982658286</v>
      </c>
      <c r="O54" s="19">
        <v>92.016397777088287</v>
      </c>
      <c r="P54" s="19">
        <v>94.552993068474322</v>
      </c>
      <c r="Q54" s="19">
        <v>96.056526050223937</v>
      </c>
      <c r="R54" s="19">
        <v>96.323283989105818</v>
      </c>
      <c r="S54" s="19">
        <v>95.345399999999998</v>
      </c>
      <c r="U54" s="9">
        <f t="shared" si="65"/>
        <v>-0.76633171032955971</v>
      </c>
      <c r="V54" s="9">
        <f t="shared" si="66"/>
        <v>-0.64482631736515472</v>
      </c>
      <c r="W54" s="9">
        <f t="shared" si="67"/>
        <v>-0.89808262399250216</v>
      </c>
      <c r="X54" s="9">
        <f t="shared" si="68"/>
        <v>-0.64560163730623676</v>
      </c>
      <c r="Y54" s="9">
        <f t="shared" si="69"/>
        <v>-0.4294765667540057</v>
      </c>
      <c r="Z54" s="9">
        <f t="shared" si="70"/>
        <v>-0.9615741914839937</v>
      </c>
      <c r="AA54" s="9">
        <f t="shared" si="71"/>
        <v>-0.59165803938390216</v>
      </c>
      <c r="AB54" s="9">
        <f t="shared" si="72"/>
        <v>-0.31310650416800367</v>
      </c>
      <c r="AC54" s="9">
        <f t="shared" si="73"/>
        <v>-1.1435124801243091</v>
      </c>
      <c r="AD54" s="9">
        <f t="shared" si="74"/>
        <v>-0.78334474482082417</v>
      </c>
      <c r="AE54" s="9">
        <f t="shared" si="75"/>
        <v>0.1561868588931592</v>
      </c>
      <c r="AF54" s="9">
        <f t="shared" si="76"/>
        <v>-0.50653736463471821</v>
      </c>
      <c r="AG54" s="9">
        <f t="shared" si="77"/>
        <v>-0.75530260881515598</v>
      </c>
      <c r="AH54" s="9">
        <f t="shared" si="78"/>
        <v>-0.17687624345690267</v>
      </c>
      <c r="AI54" s="9">
        <f t="shared" si="79"/>
        <v>-1.4199700347978794</v>
      </c>
      <c r="AJ54" s="9">
        <f t="shared" si="80"/>
        <v>-0.70870164426931614</v>
      </c>
      <c r="AK54" s="9">
        <f t="shared" si="81"/>
        <v>-1.7835430111569517</v>
      </c>
      <c r="AL54" s="9">
        <f t="shared" si="82"/>
        <v>-0.76250546431024802</v>
      </c>
      <c r="AM54" s="9"/>
      <c r="AN54" s="9">
        <f t="shared" ref="AN54:BE54" si="101">(B54/B50-1)*100</f>
        <v>-4.0539549888764075</v>
      </c>
      <c r="AO54" s="9">
        <f t="shared" si="101"/>
        <v>-3.5260506594773311</v>
      </c>
      <c r="AP54" s="9">
        <f t="shared" si="101"/>
        <v>-4.0924229996069261</v>
      </c>
      <c r="AQ54" s="9">
        <f t="shared" si="101"/>
        <v>-2.1662413199982633</v>
      </c>
      <c r="AR54" s="9">
        <f t="shared" si="101"/>
        <v>-2.5804044202675014</v>
      </c>
      <c r="AS54" s="9">
        <f t="shared" si="101"/>
        <v>-3.1053181887697789</v>
      </c>
      <c r="AT54" s="9">
        <f t="shared" si="101"/>
        <v>-3.6586220794578295</v>
      </c>
      <c r="AU54" s="9">
        <f t="shared" si="101"/>
        <v>-4.1239881626047969</v>
      </c>
      <c r="AV54" s="9">
        <f t="shared" si="101"/>
        <v>-3.2371641269524076</v>
      </c>
      <c r="AW54" s="9">
        <f t="shared" si="101"/>
        <v>-3.8809619055206079</v>
      </c>
      <c r="AX54" s="9">
        <f t="shared" si="101"/>
        <v>-2.2301219919803716</v>
      </c>
      <c r="AY54" s="9">
        <f t="shared" si="101"/>
        <v>-2.3262073730634159</v>
      </c>
      <c r="AZ54" s="9">
        <f t="shared" si="101"/>
        <v>-2.2700920754521903</v>
      </c>
      <c r="BA54" s="9">
        <f t="shared" si="101"/>
        <v>-2.0651517214840598</v>
      </c>
      <c r="BB54" s="9">
        <f t="shared" si="101"/>
        <v>-3.9944544871649779</v>
      </c>
      <c r="BC54" s="9">
        <f t="shared" si="101"/>
        <v>-2.2252964004234932</v>
      </c>
      <c r="BD54" s="9">
        <f t="shared" si="101"/>
        <v>-4.3926534837285143</v>
      </c>
      <c r="BE54" s="9">
        <f t="shared" si="101"/>
        <v>-3.1339974926394509</v>
      </c>
      <c r="BG54" s="18">
        <f t="shared" si="35"/>
        <v>-3.0653268413182388</v>
      </c>
      <c r="BH54" s="18">
        <f t="shared" si="18"/>
        <v>-2.5793052694606189</v>
      </c>
      <c r="BI54" s="18">
        <f t="shared" si="19"/>
        <v>-3.5923304959700086</v>
      </c>
      <c r="BJ54" s="18">
        <f t="shared" si="20"/>
        <v>-2.5824065492249471</v>
      </c>
      <c r="BK54" s="18">
        <f t="shared" si="21"/>
        <v>-1.7179062670160228</v>
      </c>
      <c r="BL54" s="18">
        <f t="shared" si="22"/>
        <v>-3.8462967659359748</v>
      </c>
      <c r="BM54" s="18">
        <f t="shared" si="23"/>
        <v>-2.3666321575356086</v>
      </c>
      <c r="BN54" s="18">
        <f t="shared" si="24"/>
        <v>-1.2524260166720147</v>
      </c>
      <c r="BO54" s="18">
        <f t="shared" si="25"/>
        <v>-4.5740499204972362</v>
      </c>
      <c r="BP54" s="18">
        <f t="shared" si="26"/>
        <v>-3.1333789792832967</v>
      </c>
      <c r="BQ54" s="18">
        <f t="shared" si="27"/>
        <v>0.62474743557263679</v>
      </c>
      <c r="BR54" s="18">
        <f t="shared" si="28"/>
        <v>-2.0261494585388728</v>
      </c>
      <c r="BS54" s="18">
        <f t="shared" si="29"/>
        <v>-3.0212104352606239</v>
      </c>
      <c r="BT54" s="18">
        <f t="shared" si="30"/>
        <v>-0.70750497382761068</v>
      </c>
      <c r="BU54" s="18">
        <f t="shared" si="31"/>
        <v>-5.6798801391915177</v>
      </c>
      <c r="BV54" s="18">
        <f t="shared" si="32"/>
        <v>-2.8348065770772646</v>
      </c>
      <c r="BW54" s="18">
        <f t="shared" si="33"/>
        <v>-7.1341720446278067</v>
      </c>
      <c r="BX54" s="18">
        <f t="shared" si="34"/>
        <v>-3.0500218572409921</v>
      </c>
    </row>
    <row r="55" spans="1:76" x14ac:dyDescent="0.25">
      <c r="A55" s="4">
        <v>201301</v>
      </c>
      <c r="B55" s="19">
        <v>94.981428492824435</v>
      </c>
      <c r="C55" s="19">
        <v>96.500759537452922</v>
      </c>
      <c r="D55" s="19">
        <v>98.657402839509317</v>
      </c>
      <c r="E55" s="19">
        <v>93.161122126151596</v>
      </c>
      <c r="F55" s="19">
        <v>96.443754017062929</v>
      </c>
      <c r="G55" s="19">
        <v>96.944267577750793</v>
      </c>
      <c r="H55" s="19">
        <v>97.469198996244231</v>
      </c>
      <c r="I55" s="19">
        <v>97.369343196190812</v>
      </c>
      <c r="J55" s="19">
        <v>93.872696083478985</v>
      </c>
      <c r="K55" s="19">
        <v>94.237034578942215</v>
      </c>
      <c r="L55" s="19">
        <v>96.785950057067325</v>
      </c>
      <c r="M55" s="19">
        <v>95.061076031316134</v>
      </c>
      <c r="N55" s="19">
        <v>95.14311212236818</v>
      </c>
      <c r="O55" s="19">
        <v>91.34518790885204</v>
      </c>
      <c r="P55" s="19">
        <v>94.619861974885794</v>
      </c>
      <c r="Q55" s="19">
        <v>95.223832073648765</v>
      </c>
      <c r="R55" s="19">
        <v>95.730808847422921</v>
      </c>
      <c r="S55" s="19">
        <v>95.040700000000001</v>
      </c>
      <c r="U55" s="9">
        <f t="shared" si="65"/>
        <v>-0.71018220326773962</v>
      </c>
      <c r="V55" s="9">
        <f t="shared" si="66"/>
        <v>0.67192886414004782</v>
      </c>
      <c r="W55" s="9">
        <f t="shared" si="67"/>
        <v>-0.87874152191110833</v>
      </c>
      <c r="X55" s="9">
        <f t="shared" si="68"/>
        <v>-0.28429480382610173</v>
      </c>
      <c r="Y55" s="9">
        <f t="shared" si="69"/>
        <v>-0.25605550591193404</v>
      </c>
      <c r="Z55" s="9">
        <f t="shared" si="70"/>
        <v>-1.2224245985926974</v>
      </c>
      <c r="AA55" s="9">
        <f t="shared" si="71"/>
        <v>-0.66120245274283729</v>
      </c>
      <c r="AB55" s="9">
        <f t="shared" si="72"/>
        <v>0.71893933048963188</v>
      </c>
      <c r="AC55" s="9">
        <f t="shared" si="73"/>
        <v>-0.17749561335475006</v>
      </c>
      <c r="AD55" s="9">
        <f t="shared" si="74"/>
        <v>-0.24197136071447689</v>
      </c>
      <c r="AE55" s="9">
        <f t="shared" si="75"/>
        <v>-3.0702407696292511E-2</v>
      </c>
      <c r="AF55" s="9">
        <f t="shared" si="76"/>
        <v>-0.20434648897014185</v>
      </c>
      <c r="AG55" s="9">
        <f t="shared" si="77"/>
        <v>-0.27762336117441722</v>
      </c>
      <c r="AH55" s="9">
        <f t="shared" si="78"/>
        <v>-0.72944592969426125</v>
      </c>
      <c r="AI55" s="9">
        <f t="shared" si="79"/>
        <v>7.0721089033165541E-2</v>
      </c>
      <c r="AJ55" s="9">
        <f t="shared" si="80"/>
        <v>-0.86687912921168397</v>
      </c>
      <c r="AK55" s="9">
        <f t="shared" si="81"/>
        <v>-0.61509026389705568</v>
      </c>
      <c r="AL55" s="9">
        <f t="shared" si="82"/>
        <v>-0.31957493492081879</v>
      </c>
      <c r="AM55" s="9"/>
      <c r="AN55" s="9">
        <f t="shared" ref="AN55:BE55" si="102">(B55/B51-1)*100</f>
        <v>-3.4219835031441437</v>
      </c>
      <c r="AO55" s="9">
        <f t="shared" si="102"/>
        <v>-1.7166074514740837</v>
      </c>
      <c r="AP55" s="9">
        <f t="shared" si="102"/>
        <v>-3.7278315124600891</v>
      </c>
      <c r="AQ55" s="9">
        <f t="shared" si="102"/>
        <v>-2.5483114060621204</v>
      </c>
      <c r="AR55" s="9">
        <f t="shared" si="102"/>
        <v>-2.1737529327394922</v>
      </c>
      <c r="AS55" s="9">
        <f t="shared" si="102"/>
        <v>-3.7664802848582646</v>
      </c>
      <c r="AT55" s="9">
        <f t="shared" si="102"/>
        <v>-3.0642720619210584</v>
      </c>
      <c r="AU55" s="9">
        <f t="shared" si="102"/>
        <v>-1.2299177225404634</v>
      </c>
      <c r="AV55" s="9">
        <f t="shared" si="102"/>
        <v>-2.7601422664571218</v>
      </c>
      <c r="AW55" s="9">
        <f t="shared" si="102"/>
        <v>-2.9738063872978948</v>
      </c>
      <c r="AX55" s="9">
        <f t="shared" si="102"/>
        <v>-0.96908729788192094</v>
      </c>
      <c r="AY55" s="9">
        <f t="shared" si="102"/>
        <v>-1.9933647733226589</v>
      </c>
      <c r="AZ55" s="9">
        <f t="shared" si="102"/>
        <v>-1.9226717410740557</v>
      </c>
      <c r="BA55" s="9">
        <f t="shared" si="102"/>
        <v>-1.4775870571007932</v>
      </c>
      <c r="BB55" s="9">
        <f t="shared" si="102"/>
        <v>-2.7440406638670867</v>
      </c>
      <c r="BC55" s="9">
        <f t="shared" si="102"/>
        <v>-2.5722373309930435</v>
      </c>
      <c r="BD55" s="9">
        <f t="shared" si="102"/>
        <v>-3.4904832605096026</v>
      </c>
      <c r="BE55" s="9">
        <f t="shared" si="102"/>
        <v>-2.5297567159005441</v>
      </c>
      <c r="BG55" s="18">
        <f t="shared" si="35"/>
        <v>-2.8407288130709585</v>
      </c>
      <c r="BH55" s="18">
        <f t="shared" si="18"/>
        <v>2.6877154565601913</v>
      </c>
      <c r="BI55" s="18">
        <f t="shared" si="19"/>
        <v>-3.5149660876444333</v>
      </c>
      <c r="BJ55" s="18">
        <f t="shared" si="20"/>
        <v>-1.1371792153044069</v>
      </c>
      <c r="BK55" s="18">
        <f t="shared" si="21"/>
        <v>-1.0242220236477362</v>
      </c>
      <c r="BL55" s="18">
        <f t="shared" si="22"/>
        <v>-4.8896983943707895</v>
      </c>
      <c r="BM55" s="18">
        <f t="shared" si="23"/>
        <v>-2.6448098109713492</v>
      </c>
      <c r="BN55" s="18">
        <f t="shared" si="24"/>
        <v>2.8757573219585275</v>
      </c>
      <c r="BO55" s="18">
        <f t="shared" si="25"/>
        <v>-0.70998245341900024</v>
      </c>
      <c r="BP55" s="18">
        <f t="shared" si="26"/>
        <v>-0.96788544285790756</v>
      </c>
      <c r="BQ55" s="18">
        <f t="shared" si="27"/>
        <v>-0.12280963078517004</v>
      </c>
      <c r="BR55" s="18">
        <f t="shared" si="28"/>
        <v>-0.81738595588056739</v>
      </c>
      <c r="BS55" s="18">
        <f t="shared" si="29"/>
        <v>-1.1104934446976689</v>
      </c>
      <c r="BT55" s="18">
        <f t="shared" si="30"/>
        <v>-2.917783718777045</v>
      </c>
      <c r="BU55" s="18">
        <f t="shared" si="31"/>
        <v>0.28288435613266216</v>
      </c>
      <c r="BV55" s="18">
        <f t="shared" si="32"/>
        <v>-3.4675165168467359</v>
      </c>
      <c r="BW55" s="18">
        <f t="shared" si="33"/>
        <v>-2.4603610555882227</v>
      </c>
      <c r="BX55" s="18">
        <f t="shared" si="34"/>
        <v>-1.2782997396832751</v>
      </c>
    </row>
    <row r="56" spans="1:76" x14ac:dyDescent="0.25">
      <c r="A56" s="4">
        <v>201302</v>
      </c>
      <c r="B56" s="19">
        <v>95.056732259835101</v>
      </c>
      <c r="C56" s="19">
        <v>97.016514131151183</v>
      </c>
      <c r="D56" s="19">
        <v>97.898250339816812</v>
      </c>
      <c r="E56" s="19">
        <v>93.125092198262109</v>
      </c>
      <c r="F56" s="19">
        <v>96.455722976063896</v>
      </c>
      <c r="G56" s="19">
        <v>96.128119595230416</v>
      </c>
      <c r="H56" s="19">
        <v>97.17578521649979</v>
      </c>
      <c r="I56" s="19">
        <v>97.801712836567972</v>
      </c>
      <c r="J56" s="19">
        <v>93.942424975592985</v>
      </c>
      <c r="K56" s="19">
        <v>94.096552947473228</v>
      </c>
      <c r="L56" s="19">
        <v>96.697351722324115</v>
      </c>
      <c r="M56" s="19">
        <v>95.040932616383074</v>
      </c>
      <c r="N56" s="19">
        <v>94.838914875649493</v>
      </c>
      <c r="O56" s="19">
        <v>91.157965381934645</v>
      </c>
      <c r="P56" s="19">
        <v>94.840874596045282</v>
      </c>
      <c r="Q56" s="19">
        <v>94.792446804989297</v>
      </c>
      <c r="R56" s="19">
        <v>95.520547255802271</v>
      </c>
      <c r="S56" s="19">
        <v>94.957499999999996</v>
      </c>
      <c r="U56" s="9">
        <f t="shared" si="65"/>
        <v>7.9282622093179711E-2</v>
      </c>
      <c r="V56" s="9">
        <f t="shared" si="66"/>
        <v>0.53445651222889801</v>
      </c>
      <c r="W56" s="9">
        <f t="shared" si="67"/>
        <v>-0.76948356417556596</v>
      </c>
      <c r="X56" s="9">
        <f t="shared" si="68"/>
        <v>-3.8674853916742524E-2</v>
      </c>
      <c r="Y56" s="9">
        <f t="shared" si="69"/>
        <v>1.24102997886677E-2</v>
      </c>
      <c r="Z56" s="9">
        <f t="shared" si="70"/>
        <v>-0.84187338035827119</v>
      </c>
      <c r="AA56" s="9">
        <f t="shared" si="71"/>
        <v>-0.30103230842776219</v>
      </c>
      <c r="AB56" s="9">
        <f t="shared" si="72"/>
        <v>0.44405110087470945</v>
      </c>
      <c r="AC56" s="9">
        <f t="shared" si="73"/>
        <v>7.4280270007354154E-2</v>
      </c>
      <c r="AD56" s="9">
        <f t="shared" si="74"/>
        <v>-0.14907263592988107</v>
      </c>
      <c r="AE56" s="9">
        <f t="shared" si="75"/>
        <v>-9.1540491869912533E-2</v>
      </c>
      <c r="AF56" s="9">
        <f t="shared" si="76"/>
        <v>-2.1189971515178652E-2</v>
      </c>
      <c r="AG56" s="9">
        <f t="shared" si="77"/>
        <v>-0.31972597903613398</v>
      </c>
      <c r="AH56" s="9">
        <f t="shared" si="78"/>
        <v>-0.20496156524875131</v>
      </c>
      <c r="AI56" s="9">
        <f t="shared" si="79"/>
        <v>0.2335795218324721</v>
      </c>
      <c r="AJ56" s="9">
        <f t="shared" si="80"/>
        <v>-0.45302237818556357</v>
      </c>
      <c r="AK56" s="9">
        <f t="shared" si="81"/>
        <v>-0.21963837363556671</v>
      </c>
      <c r="AL56" s="9">
        <f t="shared" si="82"/>
        <v>-8.7541442771366107E-2</v>
      </c>
      <c r="AM56" s="9"/>
      <c r="AN56" s="9">
        <f t="shared" ref="AN56:BE56" si="103">(B56/B52-1)*100</f>
        <v>-2.2703695220175901</v>
      </c>
      <c r="AO56" s="9">
        <f t="shared" si="103"/>
        <v>0.59652450588296713</v>
      </c>
      <c r="AP56" s="9">
        <f t="shared" si="103"/>
        <v>-3.1206086492918894</v>
      </c>
      <c r="AQ56" s="9">
        <f t="shared" si="103"/>
        <v>-1.9713582270556529</v>
      </c>
      <c r="AR56" s="9">
        <f t="shared" si="103"/>
        <v>-1.52323465825841</v>
      </c>
      <c r="AS56" s="9">
        <f t="shared" si="103"/>
        <v>-3.9457259339458539</v>
      </c>
      <c r="AT56" s="9">
        <f t="shared" si="103"/>
        <v>-2.1318223953687321</v>
      </c>
      <c r="AU56" s="9">
        <f t="shared" si="103"/>
        <v>0.46237197826239917</v>
      </c>
      <c r="AV56" s="9">
        <f t="shared" si="103"/>
        <v>-1.6231905161384508</v>
      </c>
      <c r="AW56" s="9">
        <f t="shared" si="103"/>
        <v>-1.6323443796702586</v>
      </c>
      <c r="AX56" s="9">
        <f t="shared" si="103"/>
        <v>-0.42271338513818479</v>
      </c>
      <c r="AY56" s="9">
        <f t="shared" si="103"/>
        <v>-1.3061303407684188</v>
      </c>
      <c r="AZ56" s="9">
        <f t="shared" si="103"/>
        <v>-1.7710824471362296</v>
      </c>
      <c r="BA56" s="9">
        <f t="shared" si="103"/>
        <v>-1.1885032810897145</v>
      </c>
      <c r="BB56" s="9">
        <f t="shared" si="103"/>
        <v>-1.6000913416597151</v>
      </c>
      <c r="BC56" s="9">
        <f t="shared" si="103"/>
        <v>-2.2076190770438653</v>
      </c>
      <c r="BD56" s="9">
        <f t="shared" si="103"/>
        <v>-3.2524107506890498</v>
      </c>
      <c r="BE56" s="9">
        <f t="shared" si="103"/>
        <v>-1.670180510798347</v>
      </c>
      <c r="BG56" s="18">
        <f t="shared" si="35"/>
        <v>0.31713048837271884</v>
      </c>
      <c r="BH56" s="18">
        <f t="shared" si="18"/>
        <v>2.137826048915592</v>
      </c>
      <c r="BI56" s="18">
        <f t="shared" si="19"/>
        <v>-3.0779342567022638</v>
      </c>
      <c r="BJ56" s="18">
        <f t="shared" si="20"/>
        <v>-0.1546994156669701</v>
      </c>
      <c r="BK56" s="18">
        <f t="shared" si="21"/>
        <v>4.9641199154670801E-2</v>
      </c>
      <c r="BL56" s="18">
        <f t="shared" si="22"/>
        <v>-3.3674935214330848</v>
      </c>
      <c r="BM56" s="18">
        <f t="shared" si="23"/>
        <v>-1.2041292337110487</v>
      </c>
      <c r="BN56" s="18">
        <f t="shared" si="24"/>
        <v>1.7762044034988378</v>
      </c>
      <c r="BO56" s="18">
        <f t="shared" si="25"/>
        <v>0.29712108002941662</v>
      </c>
      <c r="BP56" s="18">
        <f t="shared" si="26"/>
        <v>-0.59629054371952428</v>
      </c>
      <c r="BQ56" s="18">
        <f t="shared" si="27"/>
        <v>-0.36616196747965013</v>
      </c>
      <c r="BR56" s="18">
        <f t="shared" si="28"/>
        <v>-8.4759886060714607E-2</v>
      </c>
      <c r="BS56" s="18">
        <f t="shared" si="29"/>
        <v>-1.2789039161445359</v>
      </c>
      <c r="BT56" s="18">
        <f t="shared" si="30"/>
        <v>-0.81984626099500524</v>
      </c>
      <c r="BU56" s="18">
        <f t="shared" si="31"/>
        <v>0.93431808732988841</v>
      </c>
      <c r="BV56" s="18">
        <f t="shared" si="32"/>
        <v>-1.8120895127422543</v>
      </c>
      <c r="BW56" s="18">
        <f t="shared" si="33"/>
        <v>-0.87855349454226683</v>
      </c>
      <c r="BX56" s="18">
        <f t="shared" si="34"/>
        <v>-0.35016577108546443</v>
      </c>
    </row>
    <row r="57" spans="1:76" x14ac:dyDescent="0.25">
      <c r="A57" s="4">
        <v>201303</v>
      </c>
      <c r="B57" s="19">
        <v>94.803623438423074</v>
      </c>
      <c r="C57" s="19">
        <v>97.752066210060519</v>
      </c>
      <c r="D57" s="19">
        <v>97.319442800459413</v>
      </c>
      <c r="E57" s="19">
        <v>93.061519630489471</v>
      </c>
      <c r="F57" s="19">
        <v>96.449647503923714</v>
      </c>
      <c r="G57" s="19">
        <v>95.962868175118018</v>
      </c>
      <c r="H57" s="19">
        <v>96.888489096614364</v>
      </c>
      <c r="I57" s="19">
        <v>97.624095202168832</v>
      </c>
      <c r="J57" s="19">
        <v>94.27440815013064</v>
      </c>
      <c r="K57" s="19">
        <v>94.316887261982473</v>
      </c>
      <c r="L57" s="19">
        <v>96.551673016615467</v>
      </c>
      <c r="M57" s="19">
        <v>94.860660185437595</v>
      </c>
      <c r="N57" s="19">
        <v>94.532185416541353</v>
      </c>
      <c r="O57" s="19">
        <v>91.064080846411443</v>
      </c>
      <c r="P57" s="19">
        <v>95.14410398515993</v>
      </c>
      <c r="Q57" s="19">
        <v>94.458280256891598</v>
      </c>
      <c r="R57" s="19">
        <v>95.189033891795191</v>
      </c>
      <c r="S57" s="19">
        <v>94.905500000000004</v>
      </c>
      <c r="U57" s="9">
        <f t="shared" si="65"/>
        <v>-0.26627132597001335</v>
      </c>
      <c r="V57" s="9">
        <f t="shared" si="66"/>
        <v>0.75817203441774783</v>
      </c>
      <c r="W57" s="9">
        <f t="shared" si="67"/>
        <v>-0.59123379360538353</v>
      </c>
      <c r="X57" s="9">
        <f t="shared" si="68"/>
        <v>-6.8265777001641492E-2</v>
      </c>
      <c r="Y57" s="9">
        <f t="shared" si="69"/>
        <v>-6.2987160872607362E-3</v>
      </c>
      <c r="Z57" s="9">
        <f t="shared" si="70"/>
        <v>-0.17190747182845856</v>
      </c>
      <c r="AA57" s="9">
        <f t="shared" si="71"/>
        <v>-0.29564579205133557</v>
      </c>
      <c r="AB57" s="9">
        <f t="shared" si="72"/>
        <v>-0.18160994245156603</v>
      </c>
      <c r="AC57" s="9">
        <f t="shared" si="73"/>
        <v>0.3533900414258051</v>
      </c>
      <c r="AD57" s="9">
        <f t="shared" si="74"/>
        <v>0.23415768974262008</v>
      </c>
      <c r="AE57" s="9">
        <f t="shared" si="75"/>
        <v>-0.15065428692088156</v>
      </c>
      <c r="AF57" s="9">
        <f t="shared" si="76"/>
        <v>-0.1896787268209188</v>
      </c>
      <c r="AG57" s="9">
        <f t="shared" si="77"/>
        <v>-0.32342151901496585</v>
      </c>
      <c r="AH57" s="9">
        <f t="shared" si="78"/>
        <v>-0.10299103883005811</v>
      </c>
      <c r="AI57" s="9">
        <f t="shared" si="79"/>
        <v>0.31972437032681267</v>
      </c>
      <c r="AJ57" s="9">
        <f t="shared" si="80"/>
        <v>-0.35252444615673229</v>
      </c>
      <c r="AK57" s="9">
        <f t="shared" si="81"/>
        <v>-0.3470597411039722</v>
      </c>
      <c r="AL57" s="9">
        <f t="shared" si="82"/>
        <v>-5.4761340599729369E-2</v>
      </c>
      <c r="AM57" s="9"/>
      <c r="AN57" s="9">
        <f t="shared" ref="AN57:BE57" si="104">(B57/B53-1)*100</f>
        <v>-1.6555175297578661</v>
      </c>
      <c r="AO57" s="9">
        <f t="shared" si="104"/>
        <v>1.3197456703182953</v>
      </c>
      <c r="AP57" s="9">
        <f t="shared" si="104"/>
        <v>-3.101110539395846</v>
      </c>
      <c r="AQ57" s="9">
        <f t="shared" si="104"/>
        <v>-1.0339830291567598</v>
      </c>
      <c r="AR57" s="9">
        <f t="shared" si="104"/>
        <v>-0.67836339656560662</v>
      </c>
      <c r="AS57" s="9">
        <f t="shared" si="104"/>
        <v>-3.1625875207489496</v>
      </c>
      <c r="AT57" s="9">
        <f t="shared" si="104"/>
        <v>-1.8372954594971902</v>
      </c>
      <c r="AU57" s="9">
        <f t="shared" si="104"/>
        <v>0.66627240804246757</v>
      </c>
      <c r="AV57" s="9">
        <f t="shared" si="104"/>
        <v>-0.89668993985416723</v>
      </c>
      <c r="AW57" s="9">
        <f t="shared" si="104"/>
        <v>-0.93955185241964001</v>
      </c>
      <c r="AX57" s="9">
        <f t="shared" si="104"/>
        <v>-0.11692399870480985</v>
      </c>
      <c r="AY57" s="9">
        <f t="shared" si="104"/>
        <v>-0.91918070421621589</v>
      </c>
      <c r="AZ57" s="9">
        <f t="shared" si="104"/>
        <v>-1.6663234169556618</v>
      </c>
      <c r="BA57" s="9">
        <f t="shared" si="104"/>
        <v>-1.2099883095986197</v>
      </c>
      <c r="BB57" s="9">
        <f t="shared" si="104"/>
        <v>-0.80368354836771738</v>
      </c>
      <c r="BC57" s="9">
        <f t="shared" si="104"/>
        <v>-2.3607695092739189</v>
      </c>
      <c r="BD57" s="9">
        <f t="shared" si="104"/>
        <v>-2.9400860740959156</v>
      </c>
      <c r="BE57" s="9">
        <f t="shared" si="104"/>
        <v>-1.220362622036264</v>
      </c>
      <c r="BG57" s="18">
        <f t="shared" si="35"/>
        <v>-1.0650853038800534</v>
      </c>
      <c r="BH57" s="18">
        <f t="shared" si="18"/>
        <v>3.0326881376709913</v>
      </c>
      <c r="BI57" s="18">
        <f t="shared" si="19"/>
        <v>-2.3649351744215341</v>
      </c>
      <c r="BJ57" s="18">
        <f t="shared" si="20"/>
        <v>-0.27306310800656597</v>
      </c>
      <c r="BK57" s="18">
        <f t="shared" si="21"/>
        <v>-2.5194864349042945E-2</v>
      </c>
      <c r="BL57" s="18">
        <f t="shared" si="22"/>
        <v>-0.68762988731383423</v>
      </c>
      <c r="BM57" s="18">
        <f t="shared" si="23"/>
        <v>-1.1825831682053423</v>
      </c>
      <c r="BN57" s="18">
        <f t="shared" si="24"/>
        <v>-0.72643976980626412</v>
      </c>
      <c r="BO57" s="18">
        <f t="shared" si="25"/>
        <v>1.4135601657032204</v>
      </c>
      <c r="BP57" s="18">
        <f t="shared" si="26"/>
        <v>0.93663075897048031</v>
      </c>
      <c r="BQ57" s="18">
        <f t="shared" si="27"/>
        <v>-0.60261714768352626</v>
      </c>
      <c r="BR57" s="18">
        <f t="shared" si="28"/>
        <v>-0.75871490728367519</v>
      </c>
      <c r="BS57" s="18">
        <f t="shared" si="29"/>
        <v>-1.2936860760598634</v>
      </c>
      <c r="BT57" s="18">
        <f t="shared" si="30"/>
        <v>-0.41196415532023245</v>
      </c>
      <c r="BU57" s="18">
        <f t="shared" si="31"/>
        <v>1.2788974813072507</v>
      </c>
      <c r="BV57" s="18">
        <f t="shared" si="32"/>
        <v>-1.4100977846269291</v>
      </c>
      <c r="BW57" s="18">
        <f t="shared" si="33"/>
        <v>-1.3882389644158888</v>
      </c>
      <c r="BX57" s="18">
        <f t="shared" si="34"/>
        <v>-0.21904536239891748</v>
      </c>
    </row>
    <row r="58" spans="1:76" x14ac:dyDescent="0.25">
      <c r="A58" s="4">
        <v>201304</v>
      </c>
      <c r="B58" s="19">
        <v>95.069117444113274</v>
      </c>
      <c r="C58" s="19">
        <v>97.844667669120241</v>
      </c>
      <c r="D58" s="19">
        <v>97.089346802550253</v>
      </c>
      <c r="E58" s="19">
        <v>93.439048421887236</v>
      </c>
      <c r="F58" s="19">
        <v>96.688366512601576</v>
      </c>
      <c r="G58" s="19">
        <v>96.426426914824503</v>
      </c>
      <c r="H58" s="19">
        <v>96.981508220631</v>
      </c>
      <c r="I58" s="19">
        <v>97.487074161812657</v>
      </c>
      <c r="J58" s="19">
        <v>94.430576068683351</v>
      </c>
      <c r="K58" s="19">
        <v>94.841481053460171</v>
      </c>
      <c r="L58" s="19">
        <v>96.607126670670254</v>
      </c>
      <c r="M58" s="19">
        <v>94.882522849656539</v>
      </c>
      <c r="N58" s="19">
        <v>94.44491408378498</v>
      </c>
      <c r="O58" s="19">
        <v>91.483718696743807</v>
      </c>
      <c r="P58" s="19">
        <v>95.558627645843842</v>
      </c>
      <c r="Q58" s="19">
        <v>94.7104889798768</v>
      </c>
      <c r="R58" s="19">
        <v>95.687792410030511</v>
      </c>
      <c r="S58" s="19">
        <v>95.063699999999997</v>
      </c>
      <c r="U58" s="9">
        <f t="shared" si="65"/>
        <v>0.28004626412052591</v>
      </c>
      <c r="V58" s="9">
        <f t="shared" si="66"/>
        <v>9.473094805048099E-2</v>
      </c>
      <c r="W58" s="9">
        <f t="shared" si="67"/>
        <v>-0.23643373953644575</v>
      </c>
      <c r="X58" s="9">
        <f t="shared" si="68"/>
        <v>0.40567658135906015</v>
      </c>
      <c r="Y58" s="9">
        <f t="shared" si="69"/>
        <v>0.24750635679424704</v>
      </c>
      <c r="Z58" s="9">
        <f t="shared" si="70"/>
        <v>0.48306053010063188</v>
      </c>
      <c r="AA58" s="9">
        <f t="shared" si="71"/>
        <v>9.6006372773427273E-2</v>
      </c>
      <c r="AB58" s="9">
        <f t="shared" si="72"/>
        <v>-0.14035575958212254</v>
      </c>
      <c r="AC58" s="9">
        <f t="shared" si="73"/>
        <v>0.16565250487068361</v>
      </c>
      <c r="AD58" s="9">
        <f t="shared" si="74"/>
        <v>0.55620346123228526</v>
      </c>
      <c r="AE58" s="9">
        <f t="shared" si="75"/>
        <v>5.7434172109305237E-2</v>
      </c>
      <c r="AF58" s="9">
        <f t="shared" si="76"/>
        <v>2.3047134793507951E-2</v>
      </c>
      <c r="AG58" s="9">
        <f t="shared" si="77"/>
        <v>-9.231917401657519E-2</v>
      </c>
      <c r="AH58" s="9">
        <f t="shared" si="78"/>
        <v>0.46081599510143789</v>
      </c>
      <c r="AI58" s="9">
        <f t="shared" si="79"/>
        <v>0.43567981968548608</v>
      </c>
      <c r="AJ58" s="9">
        <f t="shared" si="80"/>
        <v>0.26700541477071571</v>
      </c>
      <c r="AK58" s="9">
        <f t="shared" si="81"/>
        <v>0.52396636234619542</v>
      </c>
      <c r="AL58" s="9">
        <f t="shared" si="82"/>
        <v>0.16669213059306021</v>
      </c>
      <c r="AM58" s="9"/>
      <c r="AN58" s="9">
        <f t="shared" ref="AN58:BE58" si="105">(B58/B54-1)*100</f>
        <v>-0.61851565187539537</v>
      </c>
      <c r="AO58" s="9">
        <f t="shared" si="105"/>
        <v>2.0739263663321683</v>
      </c>
      <c r="AP58" s="9">
        <f t="shared" si="105"/>
        <v>-2.4541700581800829</v>
      </c>
      <c r="AQ58" s="9">
        <f t="shared" si="105"/>
        <v>1.3185689531547418E-2</v>
      </c>
      <c r="AR58" s="9">
        <f t="shared" si="105"/>
        <v>-3.0726619088872198E-3</v>
      </c>
      <c r="AS58" s="9">
        <f t="shared" si="105"/>
        <v>-1.7500581184095587</v>
      </c>
      <c r="AT58" s="9">
        <f t="shared" si="105"/>
        <v>-1.1582478344964509</v>
      </c>
      <c r="AU58" s="9">
        <f t="shared" si="105"/>
        <v>0.84072035103011089</v>
      </c>
      <c r="AV58" s="9">
        <f t="shared" si="105"/>
        <v>0.41574373731607661</v>
      </c>
      <c r="AW58" s="9">
        <f t="shared" si="105"/>
        <v>0.39788736346222375</v>
      </c>
      <c r="AX58" s="9">
        <f t="shared" si="105"/>
        <v>-0.21540740176466677</v>
      </c>
      <c r="AY58" s="9">
        <f t="shared" si="105"/>
        <v>-0.39179262564466022</v>
      </c>
      <c r="AZ58" s="9">
        <f t="shared" si="105"/>
        <v>-1.0094258660423905</v>
      </c>
      <c r="BA58" s="9">
        <f t="shared" si="105"/>
        <v>-0.57889581988952443</v>
      </c>
      <c r="BB58" s="9">
        <f t="shared" si="105"/>
        <v>1.0635671539675595</v>
      </c>
      <c r="BC58" s="9">
        <f t="shared" si="105"/>
        <v>-1.4012968464457543</v>
      </c>
      <c r="BD58" s="9">
        <f t="shared" si="105"/>
        <v>-0.65974866383000652</v>
      </c>
      <c r="BE58" s="9">
        <f t="shared" si="105"/>
        <v>-0.29545211410304528</v>
      </c>
      <c r="BG58" s="18">
        <f t="shared" si="35"/>
        <v>1.1201850564821036</v>
      </c>
      <c r="BH58" s="18">
        <f t="shared" si="18"/>
        <v>0.37892379220192396</v>
      </c>
      <c r="BI58" s="18">
        <f t="shared" si="19"/>
        <v>-0.94573495814578301</v>
      </c>
      <c r="BJ58" s="18">
        <f t="shared" si="20"/>
        <v>1.6227063254362406</v>
      </c>
      <c r="BK58" s="18">
        <f t="shared" si="21"/>
        <v>0.99002542717698816</v>
      </c>
      <c r="BL58" s="18">
        <f t="shared" si="22"/>
        <v>1.9322421204025275</v>
      </c>
      <c r="BM58" s="18">
        <f t="shared" si="23"/>
        <v>0.38402549109370909</v>
      </c>
      <c r="BN58" s="18">
        <f t="shared" si="24"/>
        <v>-0.56142303832849016</v>
      </c>
      <c r="BO58" s="18">
        <f t="shared" si="25"/>
        <v>0.66261001948273446</v>
      </c>
      <c r="BP58" s="18">
        <f t="shared" si="26"/>
        <v>2.224813844929141</v>
      </c>
      <c r="BQ58" s="18">
        <f t="shared" si="27"/>
        <v>0.22973668843722095</v>
      </c>
      <c r="BR58" s="18">
        <f t="shared" si="28"/>
        <v>9.2188539174031803E-2</v>
      </c>
      <c r="BS58" s="18">
        <f t="shared" si="29"/>
        <v>-0.36927669606630076</v>
      </c>
      <c r="BT58" s="18">
        <f t="shared" si="30"/>
        <v>1.8432639804057516</v>
      </c>
      <c r="BU58" s="18">
        <f t="shared" si="31"/>
        <v>1.7427192787419443</v>
      </c>
      <c r="BV58" s="18">
        <f t="shared" si="32"/>
        <v>1.0680216590828628</v>
      </c>
      <c r="BW58" s="18">
        <f t="shared" si="33"/>
        <v>2.0958654493847817</v>
      </c>
      <c r="BX58" s="18">
        <f t="shared" si="34"/>
        <v>0.66676852237224082</v>
      </c>
    </row>
    <row r="59" spans="1:76" x14ac:dyDescent="0.25">
      <c r="A59" s="4">
        <v>201401</v>
      </c>
      <c r="B59" s="19">
        <v>95.631051585611843</v>
      </c>
      <c r="C59" s="19">
        <v>97.887422951895346</v>
      </c>
      <c r="D59" s="19">
        <v>97.001879531963198</v>
      </c>
      <c r="E59" s="19">
        <v>94.459860400762082</v>
      </c>
      <c r="F59" s="19">
        <v>96.777718857913257</v>
      </c>
      <c r="G59" s="19">
        <v>97.329235161540069</v>
      </c>
      <c r="H59" s="19">
        <v>96.97046843185062</v>
      </c>
      <c r="I59" s="19">
        <v>96.366620277885161</v>
      </c>
      <c r="J59" s="19">
        <v>94.744099813290276</v>
      </c>
      <c r="K59" s="19">
        <v>95.17988109077173</v>
      </c>
      <c r="L59" s="19">
        <v>96.403126073952322</v>
      </c>
      <c r="M59" s="19">
        <v>94.800715141752605</v>
      </c>
      <c r="N59" s="19">
        <v>95.065081056455043</v>
      </c>
      <c r="O59" s="19">
        <v>91.946526263928376</v>
      </c>
      <c r="P59" s="19">
        <v>96.184211337262965</v>
      </c>
      <c r="Q59" s="19">
        <v>95.534046044489557</v>
      </c>
      <c r="R59" s="19">
        <v>95.96496566300128</v>
      </c>
      <c r="S59" s="19">
        <v>95.412899999999993</v>
      </c>
      <c r="U59" s="9">
        <f t="shared" si="65"/>
        <v>0.5910795814728198</v>
      </c>
      <c r="V59" s="9">
        <f t="shared" si="66"/>
        <v>4.3697100510065034E-2</v>
      </c>
      <c r="W59" s="9">
        <f t="shared" si="67"/>
        <v>-9.0089462405118503E-2</v>
      </c>
      <c r="X59" s="9">
        <f t="shared" si="68"/>
        <v>1.0924896990236688</v>
      </c>
      <c r="Y59" s="9">
        <f t="shared" si="69"/>
        <v>9.2412715753176222E-2</v>
      </c>
      <c r="Z59" s="9">
        <f t="shared" si="70"/>
        <v>0.93626641119144427</v>
      </c>
      <c r="AA59" s="9">
        <f t="shared" si="71"/>
        <v>-1.1383395642050598E-2</v>
      </c>
      <c r="AB59" s="9">
        <f t="shared" si="72"/>
        <v>-1.14933584124981</v>
      </c>
      <c r="AC59" s="9">
        <f t="shared" si="73"/>
        <v>0.33201507145195208</v>
      </c>
      <c r="AD59" s="9">
        <f t="shared" si="74"/>
        <v>0.35680593929232618</v>
      </c>
      <c r="AE59" s="9">
        <f t="shared" si="75"/>
        <v>-0.21116516322171597</v>
      </c>
      <c r="AF59" s="9">
        <f t="shared" si="76"/>
        <v>-8.6219996525138676E-2</v>
      </c>
      <c r="AG59" s="9">
        <f t="shared" si="77"/>
        <v>0.65664411756454211</v>
      </c>
      <c r="AH59" s="9">
        <f t="shared" si="78"/>
        <v>0.50589063691071079</v>
      </c>
      <c r="AI59" s="9">
        <f t="shared" si="79"/>
        <v>0.6546595601368832</v>
      </c>
      <c r="AJ59" s="9">
        <f t="shared" si="80"/>
        <v>0.86955211981614156</v>
      </c>
      <c r="AK59" s="9">
        <f t="shared" si="81"/>
        <v>0.28966417344342688</v>
      </c>
      <c r="AL59" s="9">
        <f t="shared" si="82"/>
        <v>0.36733264116586284</v>
      </c>
      <c r="AM59" s="9"/>
      <c r="AN59" s="9">
        <f t="shared" ref="AN59:BE59" si="106">(B59/B55-1)*100</f>
        <v>0.68394748646729564</v>
      </c>
      <c r="AO59" s="9">
        <f t="shared" si="106"/>
        <v>1.4369455961683375</v>
      </c>
      <c r="AP59" s="9">
        <f t="shared" si="106"/>
        <v>-1.6780527967467762</v>
      </c>
      <c r="AQ59" s="9">
        <f t="shared" si="106"/>
        <v>1.3940775346735768</v>
      </c>
      <c r="AR59" s="9">
        <f t="shared" si="106"/>
        <v>0.34627938766387256</v>
      </c>
      <c r="AS59" s="9">
        <f t="shared" si="106"/>
        <v>0.39710195703992479</v>
      </c>
      <c r="AT59" s="9">
        <f t="shared" si="106"/>
        <v>-0.51168017130501786</v>
      </c>
      <c r="AU59" s="9">
        <f t="shared" si="106"/>
        <v>-1.0298137846994071</v>
      </c>
      <c r="AV59" s="9">
        <f t="shared" si="106"/>
        <v>0.92828241455467086</v>
      </c>
      <c r="AW59" s="9">
        <f t="shared" si="106"/>
        <v>1.0005052854668239</v>
      </c>
      <c r="AX59" s="9">
        <f t="shared" si="106"/>
        <v>-0.39553673119836485</v>
      </c>
      <c r="AY59" s="9">
        <f t="shared" si="106"/>
        <v>-0.27388801014387454</v>
      </c>
      <c r="AZ59" s="9">
        <f t="shared" si="106"/>
        <v>-8.2014414046893691E-2</v>
      </c>
      <c r="BA59" s="9">
        <f t="shared" si="106"/>
        <v>0.65831421319793026</v>
      </c>
      <c r="BB59" s="9">
        <f t="shared" si="106"/>
        <v>1.6532991379678563</v>
      </c>
      <c r="BC59" s="9">
        <f t="shared" si="106"/>
        <v>0.32577345826712012</v>
      </c>
      <c r="BD59" s="9">
        <f t="shared" si="106"/>
        <v>0.24459922400903444</v>
      </c>
      <c r="BE59" s="9">
        <f t="shared" si="106"/>
        <v>0.39162169470552399</v>
      </c>
      <c r="BG59" s="18">
        <f t="shared" si="35"/>
        <v>2.3643183258912792</v>
      </c>
      <c r="BH59" s="18">
        <f t="shared" si="18"/>
        <v>0.17478840204026014</v>
      </c>
      <c r="BI59" s="18">
        <f t="shared" si="19"/>
        <v>-0.36035784962047401</v>
      </c>
      <c r="BJ59" s="18">
        <f t="shared" si="20"/>
        <v>4.3699587960946751</v>
      </c>
      <c r="BK59" s="18">
        <f t="shared" si="21"/>
        <v>0.36965086301270489</v>
      </c>
      <c r="BL59" s="18">
        <f t="shared" si="22"/>
        <v>3.7450656447657771</v>
      </c>
      <c r="BM59" s="18">
        <f t="shared" si="23"/>
        <v>-4.5533582568202391E-2</v>
      </c>
      <c r="BN59" s="18">
        <f t="shared" si="24"/>
        <v>-4.5973433649992401</v>
      </c>
      <c r="BO59" s="18">
        <f t="shared" si="25"/>
        <v>1.3280602858078083</v>
      </c>
      <c r="BP59" s="18">
        <f t="shared" si="26"/>
        <v>1.4272237571693047</v>
      </c>
      <c r="BQ59" s="18">
        <f t="shared" si="27"/>
        <v>-0.84466065288686387</v>
      </c>
      <c r="BR59" s="18">
        <f t="shared" si="28"/>
        <v>-0.3448799861005547</v>
      </c>
      <c r="BS59" s="18">
        <f t="shared" si="29"/>
        <v>2.6265764702581684</v>
      </c>
      <c r="BT59" s="18">
        <f t="shared" si="30"/>
        <v>2.0235625476428432</v>
      </c>
      <c r="BU59" s="18">
        <f t="shared" si="31"/>
        <v>2.6186382405475328</v>
      </c>
      <c r="BV59" s="18">
        <f t="shared" si="32"/>
        <v>3.4782084792645662</v>
      </c>
      <c r="BW59" s="18">
        <f t="shared" si="33"/>
        <v>1.1586566937737075</v>
      </c>
      <c r="BX59" s="18">
        <f t="shared" si="34"/>
        <v>1.4693305646634514</v>
      </c>
    </row>
    <row r="60" spans="1:76" x14ac:dyDescent="0.25">
      <c r="A60" s="4">
        <v>201402</v>
      </c>
      <c r="B60" s="19">
        <v>95.970832018345874</v>
      </c>
      <c r="C60" s="19">
        <v>98.157442995312238</v>
      </c>
      <c r="D60" s="19">
        <v>97.186968521628614</v>
      </c>
      <c r="E60" s="19">
        <v>95.401890869556254</v>
      </c>
      <c r="F60" s="19">
        <v>96.812142854136781</v>
      </c>
      <c r="G60" s="19">
        <v>97.511890511558363</v>
      </c>
      <c r="H60" s="19">
        <v>97.094647721299125</v>
      </c>
      <c r="I60" s="19">
        <v>95.731058460539657</v>
      </c>
      <c r="J60" s="19">
        <v>95.33491423550349</v>
      </c>
      <c r="K60" s="19">
        <v>96.039466770280626</v>
      </c>
      <c r="L60" s="19">
        <v>96.438003095820548</v>
      </c>
      <c r="M60" s="19">
        <v>95.035922166957846</v>
      </c>
      <c r="N60" s="19">
        <v>95.701419120500674</v>
      </c>
      <c r="O60" s="19">
        <v>92.540781487995147</v>
      </c>
      <c r="P60" s="19">
        <v>96.540997242604433</v>
      </c>
      <c r="Q60" s="19">
        <v>95.928068164837896</v>
      </c>
      <c r="R60" s="19">
        <v>96.274031006190881</v>
      </c>
      <c r="S60" s="19">
        <v>95.855099999999993</v>
      </c>
      <c r="U60" s="9">
        <f t="shared" si="65"/>
        <v>0.35530345750705017</v>
      </c>
      <c r="V60" s="9">
        <f t="shared" si="66"/>
        <v>0.27584753513185678</v>
      </c>
      <c r="W60" s="9">
        <f t="shared" si="67"/>
        <v>0.19080969416105376</v>
      </c>
      <c r="X60" s="9">
        <f t="shared" si="68"/>
        <v>0.99728124178612987</v>
      </c>
      <c r="Y60" s="9">
        <f t="shared" si="69"/>
        <v>3.5570167007215048E-2</v>
      </c>
      <c r="Z60" s="9">
        <f t="shared" si="70"/>
        <v>0.18766750783065778</v>
      </c>
      <c r="AA60" s="9">
        <f t="shared" si="71"/>
        <v>0.12805887344535805</v>
      </c>
      <c r="AB60" s="9">
        <f t="shared" si="72"/>
        <v>-0.65952485986618958</v>
      </c>
      <c r="AC60" s="9">
        <f t="shared" si="73"/>
        <v>0.62358967300075729</v>
      </c>
      <c r="AD60" s="9">
        <f t="shared" si="74"/>
        <v>0.90311699243363908</v>
      </c>
      <c r="AE60" s="9">
        <f t="shared" si="75"/>
        <v>3.6178310070011932E-2</v>
      </c>
      <c r="AF60" s="9">
        <f t="shared" si="76"/>
        <v>0.24810680473617008</v>
      </c>
      <c r="AG60" s="9">
        <f t="shared" si="77"/>
        <v>0.66937097930599432</v>
      </c>
      <c r="AH60" s="9">
        <f t="shared" si="78"/>
        <v>0.64630524742281814</v>
      </c>
      <c r="AI60" s="9">
        <f t="shared" si="79"/>
        <v>0.37094019941632528</v>
      </c>
      <c r="AJ60" s="9">
        <f t="shared" si="80"/>
        <v>0.41244157100270851</v>
      </c>
      <c r="AK60" s="9">
        <f t="shared" si="81"/>
        <v>0.32206059894288597</v>
      </c>
      <c r="AL60" s="9">
        <f t="shared" si="82"/>
        <v>0.46345934354787843</v>
      </c>
      <c r="AM60" s="9"/>
      <c r="AN60" s="9">
        <f t="shared" ref="AN60:BE60" si="107">(B60/B56-1)*100</f>
        <v>0.96163600071177413</v>
      </c>
      <c r="AO60" s="9">
        <f t="shared" si="107"/>
        <v>1.1760151087460091</v>
      </c>
      <c r="AP60" s="9">
        <f t="shared" si="107"/>
        <v>-0.72655212500657429</v>
      </c>
      <c r="AQ60" s="9">
        <f t="shared" si="107"/>
        <v>2.4448820586903341</v>
      </c>
      <c r="AR60" s="9">
        <f t="shared" si="107"/>
        <v>0.36951656892492135</v>
      </c>
      <c r="AS60" s="9">
        <f t="shared" si="107"/>
        <v>1.4395069019914608</v>
      </c>
      <c r="AT60" s="9">
        <f t="shared" si="107"/>
        <v>-8.3495589996929187E-2</v>
      </c>
      <c r="AU60" s="9">
        <f t="shared" si="107"/>
        <v>-2.1171964334494753</v>
      </c>
      <c r="AV60" s="9">
        <f t="shared" si="107"/>
        <v>1.4822794496440528</v>
      </c>
      <c r="AW60" s="9">
        <f t="shared" si="107"/>
        <v>2.0648087118472658</v>
      </c>
      <c r="AX60" s="9">
        <f t="shared" si="107"/>
        <v>-0.26820654535432142</v>
      </c>
      <c r="AY60" s="9">
        <f t="shared" si="107"/>
        <v>-5.2718857941447261E-3</v>
      </c>
      <c r="AZ60" s="9">
        <f t="shared" si="107"/>
        <v>0.90944128365668675</v>
      </c>
      <c r="BA60" s="9">
        <f t="shared" si="107"/>
        <v>1.516944899183259</v>
      </c>
      <c r="BB60" s="9">
        <f t="shared" si="107"/>
        <v>1.7926054075317888</v>
      </c>
      <c r="BC60" s="9">
        <f t="shared" si="107"/>
        <v>1.1980082782174106</v>
      </c>
      <c r="BD60" s="9">
        <f t="shared" si="107"/>
        <v>0.78881850244303386</v>
      </c>
      <c r="BE60" s="9">
        <f t="shared" si="107"/>
        <v>0.9452649869678531</v>
      </c>
      <c r="BG60" s="18">
        <f t="shared" si="35"/>
        <v>1.4212138300282007</v>
      </c>
      <c r="BH60" s="18">
        <f t="shared" si="18"/>
        <v>1.1033901405274271</v>
      </c>
      <c r="BI60" s="18">
        <f t="shared" si="19"/>
        <v>0.76323877664421502</v>
      </c>
      <c r="BJ60" s="18">
        <f t="shared" si="20"/>
        <v>3.9891249671445195</v>
      </c>
      <c r="BK60" s="18">
        <f t="shared" si="21"/>
        <v>0.14228066802886019</v>
      </c>
      <c r="BL60" s="18">
        <f t="shared" si="22"/>
        <v>0.7506700313226311</v>
      </c>
      <c r="BM60" s="18">
        <f t="shared" si="23"/>
        <v>0.51223549378143218</v>
      </c>
      <c r="BN60" s="18">
        <f t="shared" si="24"/>
        <v>-2.6380994394647583</v>
      </c>
      <c r="BO60" s="18">
        <f t="shared" si="25"/>
        <v>2.4943586920030292</v>
      </c>
      <c r="BP60" s="18">
        <f t="shared" si="26"/>
        <v>3.6124679697345563</v>
      </c>
      <c r="BQ60" s="18">
        <f t="shared" si="27"/>
        <v>0.14471324028004773</v>
      </c>
      <c r="BR60" s="18">
        <f t="shared" si="28"/>
        <v>0.99242721894468033</v>
      </c>
      <c r="BS60" s="18">
        <f t="shared" si="29"/>
        <v>2.6774839172239773</v>
      </c>
      <c r="BT60" s="18">
        <f t="shared" si="30"/>
        <v>2.5852209896912726</v>
      </c>
      <c r="BU60" s="18">
        <f t="shared" si="31"/>
        <v>1.4837607976653011</v>
      </c>
      <c r="BV60" s="18">
        <f t="shared" si="32"/>
        <v>1.649766284010834</v>
      </c>
      <c r="BW60" s="18">
        <f t="shared" si="33"/>
        <v>1.2882423957715439</v>
      </c>
      <c r="BX60" s="18">
        <f t="shared" si="34"/>
        <v>1.8538373741915137</v>
      </c>
    </row>
    <row r="61" spans="1:76" x14ac:dyDescent="0.25">
      <c r="A61" s="4">
        <v>201403</v>
      </c>
      <c r="B61" s="19">
        <v>96.762309869351157</v>
      </c>
      <c r="C61" s="19">
        <v>98.355951326537692</v>
      </c>
      <c r="D61" s="19">
        <v>97.555729603056406</v>
      </c>
      <c r="E61" s="19">
        <v>96.667056610434528</v>
      </c>
      <c r="F61" s="19">
        <v>97.315468760900401</v>
      </c>
      <c r="G61" s="19">
        <v>97.695286335295009</v>
      </c>
      <c r="H61" s="19">
        <v>97.537144702639822</v>
      </c>
      <c r="I61" s="19">
        <v>95.999595289897698</v>
      </c>
      <c r="J61" s="19">
        <v>96.190386468001407</v>
      </c>
      <c r="K61" s="19">
        <v>96.777189520443358</v>
      </c>
      <c r="L61" s="19">
        <v>96.950085378487017</v>
      </c>
      <c r="M61" s="19">
        <v>95.72878307705929</v>
      </c>
      <c r="N61" s="19">
        <v>96.499290577583466</v>
      </c>
      <c r="O61" s="19">
        <v>93.620095401331469</v>
      </c>
      <c r="P61" s="19">
        <v>96.930183328104221</v>
      </c>
      <c r="Q61" s="19">
        <v>96.568899428881096</v>
      </c>
      <c r="R61" s="19">
        <v>96.572972482566172</v>
      </c>
      <c r="S61" s="19">
        <v>96.564599999999999</v>
      </c>
      <c r="U61" s="9">
        <f t="shared" si="65"/>
        <v>0.82470666801552905</v>
      </c>
      <c r="V61" s="9">
        <f t="shared" si="66"/>
        <v>0.20223461937056708</v>
      </c>
      <c r="W61" s="9">
        <f t="shared" si="67"/>
        <v>0.37943469894909931</v>
      </c>
      <c r="X61" s="9">
        <f t="shared" si="68"/>
        <v>1.3261432549677155</v>
      </c>
      <c r="Y61" s="9">
        <f t="shared" si="69"/>
        <v>0.51989956210551913</v>
      </c>
      <c r="Z61" s="9">
        <f t="shared" si="70"/>
        <v>0.18807534422164984</v>
      </c>
      <c r="AA61" s="9">
        <f t="shared" si="71"/>
        <v>0.45573776899716645</v>
      </c>
      <c r="AB61" s="9">
        <f t="shared" si="72"/>
        <v>0.28051171028129485</v>
      </c>
      <c r="AC61" s="9">
        <f t="shared" si="73"/>
        <v>0.89733361524264588</v>
      </c>
      <c r="AD61" s="9">
        <f t="shared" si="74"/>
        <v>0.76814540414651411</v>
      </c>
      <c r="AE61" s="9">
        <f t="shared" si="75"/>
        <v>0.5309963564443132</v>
      </c>
      <c r="AF61" s="9">
        <f t="shared" si="76"/>
        <v>0.72905159891460958</v>
      </c>
      <c r="AG61" s="9">
        <f t="shared" si="77"/>
        <v>0.83370911781168733</v>
      </c>
      <c r="AH61" s="9">
        <f t="shared" si="78"/>
        <v>1.1663116476667401</v>
      </c>
      <c r="AI61" s="9">
        <f t="shared" si="79"/>
        <v>0.4031303763330385</v>
      </c>
      <c r="AJ61" s="9">
        <f t="shared" si="80"/>
        <v>0.66803311721239655</v>
      </c>
      <c r="AK61" s="9">
        <f t="shared" si="81"/>
        <v>0.31051102073005321</v>
      </c>
      <c r="AL61" s="9">
        <f t="shared" si="82"/>
        <v>0.74017970874789007</v>
      </c>
      <c r="AM61" s="9"/>
      <c r="AN61" s="9">
        <f t="shared" ref="AN61:BE61" si="108">(B61/B57-1)*100</f>
        <v>2.0660459588871083</v>
      </c>
      <c r="AO61" s="9">
        <f t="shared" si="108"/>
        <v>0.61777222711536517</v>
      </c>
      <c r="AP61" s="9">
        <f t="shared" si="108"/>
        <v>0.24279506314217603</v>
      </c>
      <c r="AQ61" s="9">
        <f t="shared" si="108"/>
        <v>3.8743585901683364</v>
      </c>
      <c r="AR61" s="9">
        <f t="shared" si="108"/>
        <v>0.89769250524369681</v>
      </c>
      <c r="AS61" s="9">
        <f t="shared" si="108"/>
        <v>1.8053005220890039</v>
      </c>
      <c r="AT61" s="9">
        <f t="shared" si="108"/>
        <v>0.66948675954543457</v>
      </c>
      <c r="AU61" s="9">
        <f t="shared" si="108"/>
        <v>-1.6640358191356008</v>
      </c>
      <c r="AV61" s="9">
        <f t="shared" si="108"/>
        <v>2.0323419212768812</v>
      </c>
      <c r="AW61" s="9">
        <f t="shared" si="108"/>
        <v>2.6085490413046974</v>
      </c>
      <c r="AX61" s="9">
        <f t="shared" si="108"/>
        <v>0.41264159327718541</v>
      </c>
      <c r="AY61" s="9">
        <f t="shared" si="108"/>
        <v>0.91515586115957781</v>
      </c>
      <c r="AZ61" s="9">
        <f t="shared" si="108"/>
        <v>2.0808840421644437</v>
      </c>
      <c r="BA61" s="9">
        <f t="shared" si="108"/>
        <v>2.8068306747980998</v>
      </c>
      <c r="BB61" s="9">
        <f t="shared" si="108"/>
        <v>1.8772359695802932</v>
      </c>
      <c r="BC61" s="9">
        <f t="shared" si="108"/>
        <v>2.2344459016715001</v>
      </c>
      <c r="BD61" s="9">
        <f t="shared" si="108"/>
        <v>1.4538844803742457</v>
      </c>
      <c r="BE61" s="9">
        <f t="shared" si="108"/>
        <v>1.7481600118012031</v>
      </c>
      <c r="BG61" s="18">
        <f t="shared" si="35"/>
        <v>3.2988266720621162</v>
      </c>
      <c r="BH61" s="18">
        <f t="shared" si="18"/>
        <v>0.80893847748226833</v>
      </c>
      <c r="BI61" s="18">
        <f t="shared" si="19"/>
        <v>1.5177387957963973</v>
      </c>
      <c r="BJ61" s="18">
        <f t="shared" si="20"/>
        <v>5.3045730198708618</v>
      </c>
      <c r="BK61" s="18">
        <f t="shared" si="21"/>
        <v>2.0795982484220765</v>
      </c>
      <c r="BL61" s="18">
        <f t="shared" si="22"/>
        <v>0.75230137688659937</v>
      </c>
      <c r="BM61" s="18">
        <f t="shared" si="23"/>
        <v>1.8229510759886658</v>
      </c>
      <c r="BN61" s="18">
        <f t="shared" si="24"/>
        <v>1.1220468411251794</v>
      </c>
      <c r="BO61" s="18">
        <f t="shared" si="25"/>
        <v>3.5893344609705835</v>
      </c>
      <c r="BP61" s="18">
        <f t="shared" si="26"/>
        <v>3.0725816165860564</v>
      </c>
      <c r="BQ61" s="18">
        <f t="shared" si="27"/>
        <v>2.1239854257772528</v>
      </c>
      <c r="BR61" s="18">
        <f t="shared" si="28"/>
        <v>2.9162063956584383</v>
      </c>
      <c r="BS61" s="18">
        <f t="shared" si="29"/>
        <v>3.3348364712467493</v>
      </c>
      <c r="BT61" s="18">
        <f t="shared" si="30"/>
        <v>4.6652465906669605</v>
      </c>
      <c r="BU61" s="18">
        <f t="shared" si="31"/>
        <v>1.612521505332154</v>
      </c>
      <c r="BV61" s="18">
        <f t="shared" si="32"/>
        <v>2.6721324688495862</v>
      </c>
      <c r="BW61" s="18">
        <f t="shared" si="33"/>
        <v>1.2420440829202128</v>
      </c>
      <c r="BX61" s="18">
        <f t="shared" si="34"/>
        <v>2.9607188349915603</v>
      </c>
    </row>
    <row r="62" spans="1:76" x14ac:dyDescent="0.25">
      <c r="A62" s="4">
        <v>201404</v>
      </c>
      <c r="B62" s="19">
        <v>97.626200368856402</v>
      </c>
      <c r="C62" s="19">
        <v>98.518298442181944</v>
      </c>
      <c r="D62" s="19">
        <v>98.097079031816918</v>
      </c>
      <c r="E62" s="19">
        <v>97.790632169601182</v>
      </c>
      <c r="F62" s="19">
        <v>97.956413386376013</v>
      </c>
      <c r="G62" s="19">
        <v>98.284089467973473</v>
      </c>
      <c r="H62" s="19">
        <v>97.895920780178969</v>
      </c>
      <c r="I62" s="19">
        <v>96.826115607240752</v>
      </c>
      <c r="J62" s="19">
        <v>97.001461910560792</v>
      </c>
      <c r="K62" s="19">
        <v>97.641283285682249</v>
      </c>
      <c r="L62" s="19">
        <v>97.668546734348979</v>
      </c>
      <c r="M62" s="19">
        <v>96.779685231289733</v>
      </c>
      <c r="N62" s="19">
        <v>97.417079641972535</v>
      </c>
      <c r="O62" s="19">
        <v>95.250972336904269</v>
      </c>
      <c r="P62" s="19">
        <v>97.667824001190183</v>
      </c>
      <c r="Q62" s="19">
        <v>97.395319382736233</v>
      </c>
      <c r="R62" s="19">
        <v>97.434122279623082</v>
      </c>
      <c r="S62" s="19">
        <v>97.3934</v>
      </c>
      <c r="U62" s="9">
        <f t="shared" si="65"/>
        <v>0.89279648312621251</v>
      </c>
      <c r="V62" s="9">
        <f t="shared" si="66"/>
        <v>0.16506079546245722</v>
      </c>
      <c r="W62" s="9">
        <f t="shared" si="67"/>
        <v>0.55491300302217272</v>
      </c>
      <c r="X62" s="9">
        <f t="shared" si="68"/>
        <v>1.1623148553023821</v>
      </c>
      <c r="Y62" s="9">
        <f t="shared" si="69"/>
        <v>0.65862563643441785</v>
      </c>
      <c r="Z62" s="9">
        <f t="shared" si="70"/>
        <v>0.60269349194357336</v>
      </c>
      <c r="AA62" s="9">
        <f t="shared" si="71"/>
        <v>0.36783532943571728</v>
      </c>
      <c r="AB62" s="9">
        <f t="shared" si="72"/>
        <v>0.86096229348378017</v>
      </c>
      <c r="AC62" s="9">
        <f t="shared" si="73"/>
        <v>0.8431980287647578</v>
      </c>
      <c r="AD62" s="9">
        <f t="shared" si="74"/>
        <v>0.89286924896321285</v>
      </c>
      <c r="AE62" s="9">
        <f t="shared" si="75"/>
        <v>0.74106314920419081</v>
      </c>
      <c r="AF62" s="9">
        <f t="shared" si="76"/>
        <v>1.0977911976427057</v>
      </c>
      <c r="AG62" s="9">
        <f t="shared" si="77"/>
        <v>0.95108374258066064</v>
      </c>
      <c r="AH62" s="9">
        <f t="shared" si="78"/>
        <v>1.7420158872745617</v>
      </c>
      <c r="AI62" s="9">
        <f t="shared" si="79"/>
        <v>0.76100204060183252</v>
      </c>
      <c r="AJ62" s="9">
        <f t="shared" si="80"/>
        <v>0.85578271963611119</v>
      </c>
      <c r="AK62" s="9">
        <f t="shared" si="81"/>
        <v>0.89170890666367963</v>
      </c>
      <c r="AL62" s="9">
        <f t="shared" si="82"/>
        <v>0.85828554149243175</v>
      </c>
      <c r="AM62" s="9"/>
      <c r="AN62" s="9">
        <f t="shared" ref="AN62:BE62" si="109">(B62/B58-1)*100</f>
        <v>2.6897093330505717</v>
      </c>
      <c r="AO62" s="9">
        <f t="shared" si="109"/>
        <v>0.68846958051889118</v>
      </c>
      <c r="AP62" s="9">
        <f t="shared" si="109"/>
        <v>1.0379431548922513</v>
      </c>
      <c r="AQ62" s="9">
        <f t="shared" si="109"/>
        <v>4.6571361986330162</v>
      </c>
      <c r="AR62" s="9">
        <f t="shared" si="109"/>
        <v>1.3114782258827118</v>
      </c>
      <c r="AS62" s="9">
        <f t="shared" si="109"/>
        <v>1.9265077143114429</v>
      </c>
      <c r="AT62" s="9">
        <f t="shared" si="109"/>
        <v>0.94287310676557379</v>
      </c>
      <c r="AU62" s="9">
        <f t="shared" si="109"/>
        <v>-0.67799609358961677</v>
      </c>
      <c r="AV62" s="9">
        <f t="shared" si="109"/>
        <v>2.7225141992224255</v>
      </c>
      <c r="AW62" s="9">
        <f t="shared" si="109"/>
        <v>2.9520861558919531</v>
      </c>
      <c r="AX62" s="9">
        <f t="shared" si="109"/>
        <v>1.0986974773580238</v>
      </c>
      <c r="AY62" s="9">
        <f t="shared" si="109"/>
        <v>1.9994856003558104</v>
      </c>
      <c r="AZ62" s="9">
        <f t="shared" si="109"/>
        <v>3.1469831774645352</v>
      </c>
      <c r="BA62" s="9">
        <f t="shared" si="109"/>
        <v>4.117949831760126</v>
      </c>
      <c r="BB62" s="9">
        <f t="shared" si="109"/>
        <v>2.2072275495242266</v>
      </c>
      <c r="BC62" s="9">
        <f t="shared" si="109"/>
        <v>2.8347762024857559</v>
      </c>
      <c r="BD62" s="9">
        <f t="shared" si="109"/>
        <v>1.8250289045329771</v>
      </c>
      <c r="BE62" s="9">
        <f t="shared" si="109"/>
        <v>2.4506725490381687</v>
      </c>
      <c r="BG62" s="18">
        <f t="shared" si="35"/>
        <v>3.5711859325048501</v>
      </c>
      <c r="BH62" s="18">
        <f t="shared" si="18"/>
        <v>0.66024318184982889</v>
      </c>
      <c r="BI62" s="18">
        <f t="shared" si="19"/>
        <v>2.2196520120886909</v>
      </c>
      <c r="BJ62" s="18">
        <f t="shared" si="20"/>
        <v>4.6492594212095284</v>
      </c>
      <c r="BK62" s="18">
        <f t="shared" si="21"/>
        <v>2.6345025457376714</v>
      </c>
      <c r="BL62" s="18">
        <f t="shared" si="22"/>
        <v>2.4107739677742934</v>
      </c>
      <c r="BM62" s="18">
        <f t="shared" si="23"/>
        <v>1.4713413177428691</v>
      </c>
      <c r="BN62" s="18">
        <f t="shared" si="24"/>
        <v>3.4438491739351207</v>
      </c>
      <c r="BO62" s="18">
        <f t="shared" si="25"/>
        <v>3.3727921150590312</v>
      </c>
      <c r="BP62" s="18">
        <f t="shared" si="26"/>
        <v>3.5714769958528514</v>
      </c>
      <c r="BQ62" s="18">
        <f t="shared" si="27"/>
        <v>2.9642525968167632</v>
      </c>
      <c r="BR62" s="18">
        <f t="shared" si="28"/>
        <v>4.3911647905708229</v>
      </c>
      <c r="BS62" s="18">
        <f t="shared" si="29"/>
        <v>3.8043349703226426</v>
      </c>
      <c r="BT62" s="18">
        <f t="shared" si="30"/>
        <v>6.9680635490982468</v>
      </c>
      <c r="BU62" s="18">
        <f t="shared" si="31"/>
        <v>3.0440081624073301</v>
      </c>
      <c r="BV62" s="18">
        <f t="shared" si="32"/>
        <v>3.4231308785444448</v>
      </c>
      <c r="BW62" s="18">
        <f t="shared" si="33"/>
        <v>3.5668356266547185</v>
      </c>
      <c r="BX62" s="18">
        <f t="shared" si="34"/>
        <v>3.433142165969727</v>
      </c>
    </row>
    <row r="63" spans="1:76" x14ac:dyDescent="0.25">
      <c r="A63" s="4">
        <v>201501</v>
      </c>
      <c r="B63" s="19">
        <v>98.584547921700121</v>
      </c>
      <c r="C63" s="19">
        <v>99.016952093461583</v>
      </c>
      <c r="D63" s="19">
        <v>99.106357959596593</v>
      </c>
      <c r="E63" s="19">
        <v>98.441719647264605</v>
      </c>
      <c r="F63" s="19">
        <v>98.829793484553136</v>
      </c>
      <c r="G63" s="19">
        <v>99.183135372592631</v>
      </c>
      <c r="H63" s="19">
        <v>98.938510731960562</v>
      </c>
      <c r="I63" s="19">
        <v>98.308351360169155</v>
      </c>
      <c r="J63" s="19">
        <v>98.331564152380736</v>
      </c>
      <c r="K63" s="19">
        <v>98.612512121064697</v>
      </c>
      <c r="L63" s="19">
        <v>98.85975290681003</v>
      </c>
      <c r="M63" s="19">
        <v>98.400887127855455</v>
      </c>
      <c r="N63" s="19">
        <v>98.455966820861931</v>
      </c>
      <c r="O63" s="19">
        <v>97.547840271744008</v>
      </c>
      <c r="P63" s="19">
        <v>98.596505528088713</v>
      </c>
      <c r="Q63" s="19">
        <v>98.283221304440843</v>
      </c>
      <c r="R63" s="19">
        <v>98.846191869239462</v>
      </c>
      <c r="S63" s="19">
        <v>98.510900000000007</v>
      </c>
      <c r="U63" s="9">
        <f t="shared" si="65"/>
        <v>0.98164995587541881</v>
      </c>
      <c r="V63" s="9">
        <f t="shared" si="66"/>
        <v>0.50615333310115584</v>
      </c>
      <c r="W63" s="9">
        <f t="shared" si="67"/>
        <v>1.0288572684741482</v>
      </c>
      <c r="X63" s="9">
        <f t="shared" si="68"/>
        <v>0.66579739103662661</v>
      </c>
      <c r="Y63" s="9">
        <f t="shared" si="69"/>
        <v>0.89160073137037887</v>
      </c>
      <c r="Z63" s="9">
        <f t="shared" si="70"/>
        <v>0.91474205996699975</v>
      </c>
      <c r="AA63" s="9">
        <f t="shared" si="71"/>
        <v>1.0649983609865465</v>
      </c>
      <c r="AB63" s="9">
        <f t="shared" si="72"/>
        <v>1.5308222824313766</v>
      </c>
      <c r="AC63" s="9">
        <f t="shared" si="73"/>
        <v>1.3712187585856794</v>
      </c>
      <c r="AD63" s="9">
        <f t="shared" si="74"/>
        <v>0.99469077289857655</v>
      </c>
      <c r="AE63" s="9">
        <f t="shared" si="75"/>
        <v>1.2196415450933751</v>
      </c>
      <c r="AF63" s="9">
        <f t="shared" si="76"/>
        <v>1.675146899570179</v>
      </c>
      <c r="AG63" s="9">
        <f t="shared" si="77"/>
        <v>1.0664322752309108</v>
      </c>
      <c r="AH63" s="9">
        <f t="shared" si="78"/>
        <v>2.411385289292034</v>
      </c>
      <c r="AI63" s="9">
        <f t="shared" si="79"/>
        <v>0.95085719006826608</v>
      </c>
      <c r="AJ63" s="9">
        <f t="shared" si="80"/>
        <v>0.91164742549423305</v>
      </c>
      <c r="AK63" s="9">
        <f t="shared" si="81"/>
        <v>1.4492557192273159</v>
      </c>
      <c r="AL63" s="9">
        <f t="shared" si="82"/>
        <v>1.1474083459454221</v>
      </c>
      <c r="AM63" s="9"/>
      <c r="AN63" s="9">
        <f t="shared" ref="AN63:BE63" si="110">(B63/B59-1)*100</f>
        <v>3.0884281696350602</v>
      </c>
      <c r="AO63" s="9">
        <f t="shared" si="110"/>
        <v>1.153906301242924</v>
      </c>
      <c r="AP63" s="9">
        <f t="shared" si="110"/>
        <v>2.1695233512871726</v>
      </c>
      <c r="AQ63" s="9">
        <f t="shared" si="110"/>
        <v>4.2153981909446081</v>
      </c>
      <c r="AR63" s="9">
        <f t="shared" si="110"/>
        <v>2.120399871847245</v>
      </c>
      <c r="AS63" s="9">
        <f t="shared" si="110"/>
        <v>1.9047721971467091</v>
      </c>
      <c r="AT63" s="9">
        <f t="shared" si="110"/>
        <v>2.0295274756696235</v>
      </c>
      <c r="AU63" s="9">
        <f t="shared" si="110"/>
        <v>2.0149415603502252</v>
      </c>
      <c r="AV63" s="9">
        <f t="shared" si="110"/>
        <v>3.7864778346727412</v>
      </c>
      <c r="AW63" s="9">
        <f t="shared" si="110"/>
        <v>3.6064670295388623</v>
      </c>
      <c r="AX63" s="9">
        <f t="shared" si="110"/>
        <v>2.5482854476868155</v>
      </c>
      <c r="AY63" s="9">
        <f t="shared" si="110"/>
        <v>3.797621126295958</v>
      </c>
      <c r="AZ63" s="9">
        <f t="shared" si="110"/>
        <v>3.5669098755548134</v>
      </c>
      <c r="BA63" s="9">
        <f t="shared" si="110"/>
        <v>6.0919256391887</v>
      </c>
      <c r="BB63" s="9">
        <f t="shared" si="110"/>
        <v>2.5079939392206541</v>
      </c>
      <c r="BC63" s="9">
        <f t="shared" si="110"/>
        <v>2.8776916437423861</v>
      </c>
      <c r="BD63" s="9">
        <f t="shared" si="110"/>
        <v>3.0023729871963223</v>
      </c>
      <c r="BE63" s="9">
        <f t="shared" si="110"/>
        <v>3.2469404032368976</v>
      </c>
      <c r="BG63" s="18">
        <f t="shared" si="35"/>
        <v>3.9265998235016752</v>
      </c>
      <c r="BH63" s="18">
        <f t="shared" si="18"/>
        <v>2.0246133324046234</v>
      </c>
      <c r="BI63" s="18">
        <f t="shared" si="19"/>
        <v>4.1154290738965926</v>
      </c>
      <c r="BJ63" s="18">
        <f t="shared" si="20"/>
        <v>2.6631895641465064</v>
      </c>
      <c r="BK63" s="18">
        <f t="shared" si="21"/>
        <v>3.5664029254815155</v>
      </c>
      <c r="BL63" s="18">
        <f t="shared" si="22"/>
        <v>3.658968239867999</v>
      </c>
      <c r="BM63" s="18">
        <f t="shared" si="23"/>
        <v>4.2599934439461862</v>
      </c>
      <c r="BN63" s="18">
        <f t="shared" si="24"/>
        <v>6.1232891297255065</v>
      </c>
      <c r="BO63" s="18">
        <f t="shared" si="25"/>
        <v>5.4848750343427177</v>
      </c>
      <c r="BP63" s="18">
        <f t="shared" si="26"/>
        <v>3.9787630915943062</v>
      </c>
      <c r="BQ63" s="18">
        <f t="shared" si="27"/>
        <v>4.8785661803735003</v>
      </c>
      <c r="BR63" s="18">
        <f t="shared" si="28"/>
        <v>6.7005875982807162</v>
      </c>
      <c r="BS63" s="18">
        <f t="shared" si="29"/>
        <v>4.2657291009236431</v>
      </c>
      <c r="BT63" s="18">
        <f t="shared" si="30"/>
        <v>9.645541157168136</v>
      </c>
      <c r="BU63" s="18">
        <f t="shared" si="31"/>
        <v>3.8034287602730643</v>
      </c>
      <c r="BV63" s="18">
        <f t="shared" si="32"/>
        <v>3.6465897019769322</v>
      </c>
      <c r="BW63" s="18">
        <f t="shared" si="33"/>
        <v>5.7970228769092635</v>
      </c>
      <c r="BX63" s="18">
        <f t="shared" si="34"/>
        <v>4.5896333837816883</v>
      </c>
    </row>
    <row r="64" spans="1:76" x14ac:dyDescent="0.25">
      <c r="A64" s="4">
        <f>A63+1</f>
        <v>201502</v>
      </c>
      <c r="B64" s="19">
        <v>99.681711692234927</v>
      </c>
      <c r="C64" s="19">
        <v>99.584460875652923</v>
      </c>
      <c r="D64" s="19">
        <v>99.821671917176815</v>
      </c>
      <c r="E64" s="19">
        <v>99.373927668608118</v>
      </c>
      <c r="F64" s="19">
        <v>99.73345486495171</v>
      </c>
      <c r="G64" s="19">
        <v>99.673603147844574</v>
      </c>
      <c r="H64" s="19">
        <v>99.597507161631682</v>
      </c>
      <c r="I64" s="19">
        <v>99.527938750589428</v>
      </c>
      <c r="J64" s="19">
        <v>99.304665796220277</v>
      </c>
      <c r="K64" s="19">
        <v>99.738028964856142</v>
      </c>
      <c r="L64" s="19">
        <v>99.856971630626234</v>
      </c>
      <c r="M64" s="19">
        <v>99.647029060615239</v>
      </c>
      <c r="N64" s="19">
        <v>99.537922115838086</v>
      </c>
      <c r="O64" s="19">
        <v>99.536568426993114</v>
      </c>
      <c r="P64" s="19">
        <v>99.578002029097405</v>
      </c>
      <c r="Q64" s="19">
        <v>99.682515789754163</v>
      </c>
      <c r="R64" s="19">
        <v>99.511605180879144</v>
      </c>
      <c r="S64" s="19">
        <v>99.567899999999995</v>
      </c>
      <c r="U64" s="9">
        <f t="shared" ref="U64:U66" si="111">(B64/B63-1)*100</f>
        <v>1.1129165712726374</v>
      </c>
      <c r="V64" s="9">
        <f t="shared" ref="V64:V66" si="112">(C64/C63-1)*100</f>
        <v>0.57314305297508916</v>
      </c>
      <c r="W64" s="9">
        <f t="shared" ref="W64:W66" si="113">(D64/D63-1)*100</f>
        <v>0.72176394361282981</v>
      </c>
      <c r="X64" s="9">
        <f t="shared" ref="X64:X66" si="114">(E64/E63-1)*100</f>
        <v>0.94696438124384219</v>
      </c>
      <c r="Y64" s="9">
        <f t="shared" ref="Y64:Y66" si="115">(F64/F63-1)*100</f>
        <v>0.91436129585742432</v>
      </c>
      <c r="Z64" s="9">
        <f t="shared" ref="Z64:Z66" si="116">(G64/G63-1)*100</f>
        <v>0.4945072298929043</v>
      </c>
      <c r="AA64" s="9">
        <f t="shared" ref="AA64:AA66" si="117">(H64/H63-1)*100</f>
        <v>0.66606665573978319</v>
      </c>
      <c r="AB64" s="9">
        <f t="shared" ref="AB64:AB66" si="118">(I64/I63-1)*100</f>
        <v>1.2405735357641223</v>
      </c>
      <c r="AC64" s="9">
        <f t="shared" ref="AC64:AC66" si="119">(J64/J63-1)*100</f>
        <v>0.98961269682598108</v>
      </c>
      <c r="AD64" s="9">
        <f t="shared" ref="AD64:AD66" si="120">(K64/K63-1)*100</f>
        <v>1.141352978017296</v>
      </c>
      <c r="AE64" s="9">
        <f t="shared" ref="AE64:AE66" si="121">(L64/L63-1)*100</f>
        <v>1.0087206314952413</v>
      </c>
      <c r="AF64" s="9">
        <f t="shared" ref="AF64:AF66" si="122">(M64/M63-1)*100</f>
        <v>1.2663929860110112</v>
      </c>
      <c r="AG64" s="9">
        <f t="shared" ref="AG64:AG66" si="123">(N64/N63-1)*100</f>
        <v>1.0989230311909237</v>
      </c>
      <c r="AH64" s="9">
        <f t="shared" ref="AH64:AH66" si="124">(O64/O63-1)*100</f>
        <v>2.0387208468265472</v>
      </c>
      <c r="AI64" s="9">
        <f t="shared" ref="AI64:AI66" si="125">(P64/P63-1)*100</f>
        <v>0.99546783707165076</v>
      </c>
      <c r="AJ64" s="9">
        <f t="shared" ref="AJ64:AJ66" si="126">(Q64/Q63-1)*100</f>
        <v>1.4237368970425601</v>
      </c>
      <c r="AK64" s="9">
        <f t="shared" ref="AK64:AK66" si="127">(R64/R63-1)*100</f>
        <v>0.67318052325164857</v>
      </c>
      <c r="AL64" s="9">
        <f t="shared" ref="AL64:AL66" si="128">(S64/S63-1)*100</f>
        <v>1.0729777110959127</v>
      </c>
      <c r="AM64" s="9"/>
      <c r="AN64" s="9">
        <f t="shared" ref="AN64:AN66" si="129">(B64/B60-1)*100</f>
        <v>3.8666744841596046</v>
      </c>
      <c r="AO64" s="9">
        <f t="shared" ref="AO64:AO66" si="130">(C64/C60-1)*100</f>
        <v>1.4538050674454128</v>
      </c>
      <c r="AP64" s="9">
        <f t="shared" ref="AP64:AP66" si="131">(D64/D60-1)*100</f>
        <v>2.7109636565748607</v>
      </c>
      <c r="AQ64" s="9">
        <f t="shared" ref="AQ64:AQ66" si="132">(E64/E60-1)*100</f>
        <v>4.1634780640594116</v>
      </c>
      <c r="AR64" s="9">
        <f t="shared" ref="AR64:AR66" si="133">(F64/F60-1)*100</f>
        <v>3.0175057845960085</v>
      </c>
      <c r="AS64" s="9">
        <f t="shared" ref="AS64:AS66" si="134">(G64/G60-1)*100</f>
        <v>2.2168708092373368</v>
      </c>
      <c r="AT64" s="9">
        <f t="shared" ref="AT64:AT66" si="135">(H64/H60-1)*100</f>
        <v>2.5777522232912187</v>
      </c>
      <c r="AU64" s="9">
        <f t="shared" ref="AU64:AU66" si="136">(I64/I60-1)*100</f>
        <v>3.9661948286248583</v>
      </c>
      <c r="AV64" s="9">
        <f t="shared" ref="AV64:AV66" si="137">(J64/J60-1)*100</f>
        <v>4.1640060124356948</v>
      </c>
      <c r="AW64" s="9">
        <f t="shared" ref="AW64:AW66" si="138">(K64/K60-1)*100</f>
        <v>3.8510857243951646</v>
      </c>
      <c r="AX64" s="9">
        <f t="shared" ref="AX64:AX66" si="139">(L64/L60-1)*100</f>
        <v>3.5452502385481921</v>
      </c>
      <c r="AY64" s="9">
        <f t="shared" ref="AY64:AY66" si="140">(M64/M60-1)*100</f>
        <v>4.8519620670978147</v>
      </c>
      <c r="AZ64" s="9">
        <f t="shared" ref="AZ64:AZ66" si="141">(N64/N60-1)*100</f>
        <v>4.0088256063441907</v>
      </c>
      <c r="BA64" s="9">
        <f t="shared" ref="BA64:BA66" si="142">(O64/O60-1)*100</f>
        <v>7.5596799881201493</v>
      </c>
      <c r="BB64" s="9">
        <f t="shared" ref="BB64:BB66" si="143">(P64/P60-1)*100</f>
        <v>3.1458187435759344</v>
      </c>
      <c r="BC64" s="9">
        <f t="shared" ref="BC64:BC66" si="144">(Q64/Q60-1)*100</f>
        <v>3.9138155252588014</v>
      </c>
      <c r="BD64" s="9">
        <f t="shared" ref="BD64:BD66" si="145">(R64/R60-1)*100</f>
        <v>3.3628738101555866</v>
      </c>
      <c r="BE64" s="9">
        <f t="shared" ref="BE64:BE66" si="146">(S64/S60-1)*100</f>
        <v>3.8733463321200423</v>
      </c>
      <c r="BG64" s="18">
        <f t="shared" ref="BG64:BG66" si="147">U64*4</f>
        <v>4.4516662850905497</v>
      </c>
      <c r="BH64" s="18">
        <f t="shared" ref="BH64:BH66" si="148">V64*4</f>
        <v>2.2925722119003566</v>
      </c>
      <c r="BI64" s="18">
        <f t="shared" ref="BI64:BI66" si="149">W64*4</f>
        <v>2.8870557744513192</v>
      </c>
      <c r="BJ64" s="18">
        <f t="shared" ref="BJ64:BJ66" si="150">X64*4</f>
        <v>3.7878575249753688</v>
      </c>
      <c r="BK64" s="18">
        <f t="shared" ref="BK64:BK66" si="151">Y64*4</f>
        <v>3.6574451834296973</v>
      </c>
      <c r="BL64" s="18">
        <f t="shared" ref="BL64:BL66" si="152">Z64*4</f>
        <v>1.9780289195716172</v>
      </c>
      <c r="BM64" s="18">
        <f t="shared" ref="BM64:BM66" si="153">AA64*4</f>
        <v>2.6642666229591327</v>
      </c>
      <c r="BN64" s="18">
        <f t="shared" ref="BN64:BN66" si="154">AB64*4</f>
        <v>4.9622941430564893</v>
      </c>
      <c r="BO64" s="18">
        <f t="shared" ref="BO64:BO66" si="155">AC64*4</f>
        <v>3.9584507873039243</v>
      </c>
      <c r="BP64" s="18">
        <f t="shared" ref="BP64:BP66" si="156">AD64*4</f>
        <v>4.5654119120691838</v>
      </c>
      <c r="BQ64" s="18">
        <f t="shared" ref="BQ64:BQ66" si="157">AE64*4</f>
        <v>4.0348825259809651</v>
      </c>
      <c r="BR64" s="18">
        <f t="shared" ref="BR64:BR66" si="158">AF64*4</f>
        <v>5.065571944044045</v>
      </c>
      <c r="BS64" s="18">
        <f t="shared" ref="BS64:BS66" si="159">AG64*4</f>
        <v>4.3956921247636949</v>
      </c>
      <c r="BT64" s="18">
        <f t="shared" ref="BT64:BT66" si="160">AH64*4</f>
        <v>8.1548833873061888</v>
      </c>
      <c r="BU64" s="18">
        <f t="shared" ref="BU64:BU66" si="161">AI64*4</f>
        <v>3.9818713482866031</v>
      </c>
      <c r="BV64" s="18">
        <f t="shared" ref="BV64:BV66" si="162">AJ64*4</f>
        <v>5.6949475881702405</v>
      </c>
      <c r="BW64" s="18">
        <f t="shared" ref="BW64:BW66" si="163">AK64*4</f>
        <v>2.6927220930065943</v>
      </c>
      <c r="BX64" s="18">
        <f t="shared" ref="BX64:BX66" si="164">AL64*4</f>
        <v>4.2919108443836507</v>
      </c>
    </row>
    <row r="65" spans="1:76" x14ac:dyDescent="0.25">
      <c r="A65" s="4">
        <f t="shared" ref="A65:A66" si="165">A64+1</f>
        <v>201503</v>
      </c>
      <c r="B65" s="19">
        <v>100.45849407196643</v>
      </c>
      <c r="C65" s="19">
        <v>100.26488154102728</v>
      </c>
      <c r="D65" s="19">
        <v>100.31343409603544</v>
      </c>
      <c r="E65" s="19">
        <v>100.38124667627966</v>
      </c>
      <c r="F65" s="19">
        <v>100.39723005432933</v>
      </c>
      <c r="G65" s="19">
        <v>100.15734309870932</v>
      </c>
      <c r="H65" s="19">
        <v>100.3382877865118</v>
      </c>
      <c r="I65" s="19">
        <v>100.64467134976347</v>
      </c>
      <c r="J65" s="19">
        <v>100.4742212996854</v>
      </c>
      <c r="K65" s="19">
        <v>100.58156146201301</v>
      </c>
      <c r="L65" s="19">
        <v>100.39094863045527</v>
      </c>
      <c r="M65" s="19">
        <v>100.48611401888512</v>
      </c>
      <c r="N65" s="19">
        <v>100.44264033714531</v>
      </c>
      <c r="O65" s="19">
        <v>100.80704229152724</v>
      </c>
      <c r="P65" s="19">
        <v>100.48024048313266</v>
      </c>
      <c r="Q65" s="19">
        <v>100.62210437031302</v>
      </c>
      <c r="R65" s="19">
        <v>100.48310444508073</v>
      </c>
      <c r="S65" s="19">
        <v>100.4739</v>
      </c>
      <c r="U65" s="9">
        <f t="shared" si="111"/>
        <v>0.77926268173422741</v>
      </c>
      <c r="V65" s="9">
        <f t="shared" si="112"/>
        <v>0.68325987748627526</v>
      </c>
      <c r="W65" s="9">
        <f t="shared" si="113"/>
        <v>0.49264069556622658</v>
      </c>
      <c r="X65" s="9">
        <f t="shared" si="114"/>
        <v>1.0136652855573303</v>
      </c>
      <c r="Y65" s="9">
        <f t="shared" si="115"/>
        <v>0.665549178333813</v>
      </c>
      <c r="Z65" s="9">
        <f t="shared" si="116"/>
        <v>0.48532403323195972</v>
      </c>
      <c r="AA65" s="9">
        <f t="shared" si="117"/>
        <v>0.74377426302241201</v>
      </c>
      <c r="AB65" s="9">
        <f t="shared" si="118"/>
        <v>1.1220292645389707</v>
      </c>
      <c r="AC65" s="9">
        <f t="shared" si="119"/>
        <v>1.1777447656539319</v>
      </c>
      <c r="AD65" s="9">
        <f t="shared" si="120"/>
        <v>0.84574811224122914</v>
      </c>
      <c r="AE65" s="9">
        <f t="shared" si="121"/>
        <v>0.53474183235220352</v>
      </c>
      <c r="AF65" s="9">
        <f t="shared" si="122"/>
        <v>0.84205717539200808</v>
      </c>
      <c r="AG65" s="9">
        <f t="shared" si="123"/>
        <v>0.90891813097560004</v>
      </c>
      <c r="AH65" s="9">
        <f t="shared" si="124"/>
        <v>1.276389054406657</v>
      </c>
      <c r="AI65" s="9">
        <f t="shared" si="125"/>
        <v>0.90606201736365133</v>
      </c>
      <c r="AJ65" s="9">
        <f t="shared" si="126"/>
        <v>0.94258112680523087</v>
      </c>
      <c r="AK65" s="9">
        <f t="shared" si="127"/>
        <v>0.97626730313085108</v>
      </c>
      <c r="AL65" s="9">
        <f t="shared" si="128"/>
        <v>0.90993181537424306</v>
      </c>
      <c r="AN65" s="9">
        <f t="shared" si="129"/>
        <v>3.8198594138625586</v>
      </c>
      <c r="AO65" s="9">
        <f t="shared" si="130"/>
        <v>1.9408385448400844</v>
      </c>
      <c r="AP65" s="9">
        <f t="shared" si="131"/>
        <v>2.8267991067257858</v>
      </c>
      <c r="AQ65" s="9">
        <f t="shared" si="132"/>
        <v>3.8422500861003961</v>
      </c>
      <c r="AR65" s="9">
        <f t="shared" si="133"/>
        <v>3.1667743398541059</v>
      </c>
      <c r="AS65" s="9">
        <f t="shared" si="134"/>
        <v>2.5201387454502289</v>
      </c>
      <c r="AT65" s="9">
        <f t="shared" si="135"/>
        <v>2.8718731642306983</v>
      </c>
      <c r="AU65" s="9">
        <f t="shared" si="136"/>
        <v>4.8386412940998991</v>
      </c>
      <c r="AV65" s="9">
        <f t="shared" si="137"/>
        <v>4.4534958107368183</v>
      </c>
      <c r="AW65" s="9">
        <f t="shared" si="138"/>
        <v>3.9310626402991433</v>
      </c>
      <c r="AX65" s="9">
        <f t="shared" si="139"/>
        <v>3.549108016290381</v>
      </c>
      <c r="AY65" s="9">
        <f t="shared" si="140"/>
        <v>4.9695930407851252</v>
      </c>
      <c r="AZ65" s="9">
        <f t="shared" si="141"/>
        <v>4.0864028491395699</v>
      </c>
      <c r="BA65" s="9">
        <f t="shared" si="142"/>
        <v>7.676713914236788</v>
      </c>
      <c r="BB65" s="9">
        <f t="shared" si="143"/>
        <v>3.6624888482998719</v>
      </c>
      <c r="BC65" s="9">
        <f t="shared" si="144"/>
        <v>4.1972156309153519</v>
      </c>
      <c r="BD65" s="9">
        <f t="shared" si="145"/>
        <v>4.0488884850473417</v>
      </c>
      <c r="BE65" s="9">
        <f t="shared" si="146"/>
        <v>4.0483779770226436</v>
      </c>
      <c r="BG65" s="18">
        <f t="shared" si="147"/>
        <v>3.1170507269369097</v>
      </c>
      <c r="BH65" s="18">
        <f t="shared" si="148"/>
        <v>2.733039509945101</v>
      </c>
      <c r="BI65" s="18">
        <f t="shared" si="149"/>
        <v>1.9705627822649063</v>
      </c>
      <c r="BJ65" s="18">
        <f t="shared" si="150"/>
        <v>4.0546611422293211</v>
      </c>
      <c r="BK65" s="18">
        <f t="shared" si="151"/>
        <v>2.662196713335252</v>
      </c>
      <c r="BL65" s="18">
        <f t="shared" si="152"/>
        <v>1.9412961329278389</v>
      </c>
      <c r="BM65" s="18">
        <f t="shared" si="153"/>
        <v>2.975097052089648</v>
      </c>
      <c r="BN65" s="18">
        <f t="shared" si="154"/>
        <v>4.4881170581558827</v>
      </c>
      <c r="BO65" s="18">
        <f t="shared" si="155"/>
        <v>4.7109790626157277</v>
      </c>
      <c r="BP65" s="18">
        <f t="shared" si="156"/>
        <v>3.3829924489649166</v>
      </c>
      <c r="BQ65" s="18">
        <f t="shared" si="157"/>
        <v>2.1389673294088141</v>
      </c>
      <c r="BR65" s="18">
        <f t="shared" si="158"/>
        <v>3.3682287015680323</v>
      </c>
      <c r="BS65" s="18">
        <f t="shared" si="159"/>
        <v>3.6356725239024001</v>
      </c>
      <c r="BT65" s="18">
        <f t="shared" si="160"/>
        <v>5.1055562176266278</v>
      </c>
      <c r="BU65" s="18">
        <f t="shared" si="161"/>
        <v>3.6242480694546053</v>
      </c>
      <c r="BV65" s="18">
        <f t="shared" si="162"/>
        <v>3.7703245072209235</v>
      </c>
      <c r="BW65" s="18">
        <f t="shared" si="163"/>
        <v>3.9050692125234043</v>
      </c>
      <c r="BX65" s="18">
        <f t="shared" si="164"/>
        <v>3.6397272614969722</v>
      </c>
    </row>
    <row r="66" spans="1:76" x14ac:dyDescent="0.25">
      <c r="A66" s="4">
        <f t="shared" si="165"/>
        <v>201504</v>
      </c>
      <c r="B66" s="19">
        <v>101.27524631409884</v>
      </c>
      <c r="C66" s="19">
        <v>101.13370548985247</v>
      </c>
      <c r="D66" s="19">
        <v>100.75853602719128</v>
      </c>
      <c r="E66" s="19">
        <v>101.80310600784971</v>
      </c>
      <c r="F66" s="19">
        <v>101.03952159616584</v>
      </c>
      <c r="G66" s="19">
        <v>100.98591838085326</v>
      </c>
      <c r="H66" s="19">
        <v>101.12569431989716</v>
      </c>
      <c r="I66" s="19">
        <v>101.51903853947972</v>
      </c>
      <c r="J66" s="19">
        <v>101.8895487517143</v>
      </c>
      <c r="K66" s="19">
        <v>101.06789745206487</v>
      </c>
      <c r="L66" s="19">
        <v>100.89232683210325</v>
      </c>
      <c r="M66" s="19">
        <v>101.46596979264311</v>
      </c>
      <c r="N66" s="19">
        <v>101.56347072615542</v>
      </c>
      <c r="O66" s="19">
        <v>102.1085490097345</v>
      </c>
      <c r="P66" s="19">
        <v>101.3452519596846</v>
      </c>
      <c r="Q66" s="19">
        <v>101.41215853549305</v>
      </c>
      <c r="R66" s="19">
        <v>101.15909850480186</v>
      </c>
      <c r="S66" s="19">
        <v>101.4473</v>
      </c>
      <c r="U66" s="9">
        <f t="shared" si="111"/>
        <v>0.81302457266312356</v>
      </c>
      <c r="V66" s="9">
        <f t="shared" si="112"/>
        <v>0.86652867431922243</v>
      </c>
      <c r="W66" s="9">
        <f t="shared" si="113"/>
        <v>0.44371118900159434</v>
      </c>
      <c r="X66" s="9">
        <f t="shared" si="114"/>
        <v>1.4164591282228356</v>
      </c>
      <c r="Y66" s="9">
        <f t="shared" si="115"/>
        <v>0.63975026152509606</v>
      </c>
      <c r="Z66" s="9">
        <f t="shared" si="116"/>
        <v>0.8272736241888401</v>
      </c>
      <c r="AA66" s="9">
        <f t="shared" si="117"/>
        <v>0.78475181384469739</v>
      </c>
      <c r="AB66" s="9">
        <f t="shared" si="118"/>
        <v>0.86876650098803854</v>
      </c>
      <c r="AC66" s="9">
        <f t="shared" si="119"/>
        <v>1.4086473462754157</v>
      </c>
      <c r="AD66" s="9">
        <f t="shared" si="120"/>
        <v>0.48352400080360347</v>
      </c>
      <c r="AE66" s="9">
        <f t="shared" si="121"/>
        <v>0.49942570369923001</v>
      </c>
      <c r="AF66" s="9">
        <f t="shared" si="122"/>
        <v>0.97511560012544241</v>
      </c>
      <c r="AG66" s="9">
        <f t="shared" si="123"/>
        <v>1.1158910053020721</v>
      </c>
      <c r="AH66" s="9">
        <f t="shared" si="124"/>
        <v>1.291087099295507</v>
      </c>
      <c r="AI66" s="9">
        <f t="shared" si="125"/>
        <v>0.8608771957479</v>
      </c>
      <c r="AJ66" s="9">
        <f t="shared" si="126"/>
        <v>0.78516959084102833</v>
      </c>
      <c r="AK66" s="9">
        <f t="shared" si="127"/>
        <v>0.67274400353602992</v>
      </c>
      <c r="AL66" s="9">
        <f t="shared" si="128"/>
        <v>0.96880881502559024</v>
      </c>
      <c r="AN66" s="9">
        <f t="shared" si="129"/>
        <v>3.7377731914746359</v>
      </c>
      <c r="AO66" s="9">
        <f t="shared" si="130"/>
        <v>2.6547424072751902</v>
      </c>
      <c r="AP66" s="9">
        <f t="shared" si="131"/>
        <v>2.7130848559834719</v>
      </c>
      <c r="AQ66" s="9">
        <f t="shared" si="132"/>
        <v>4.1031270063676129</v>
      </c>
      <c r="AR66" s="9">
        <f t="shared" si="133"/>
        <v>3.1474286401533602</v>
      </c>
      <c r="AS66" s="9">
        <f t="shared" si="134"/>
        <v>2.7489992810689756</v>
      </c>
      <c r="AT66" s="9">
        <f t="shared" si="135"/>
        <v>3.2991911348078551</v>
      </c>
      <c r="AU66" s="9">
        <f t="shared" si="136"/>
        <v>4.8467532780877454</v>
      </c>
      <c r="AV66" s="9">
        <f t="shared" si="137"/>
        <v>5.0391888378553684</v>
      </c>
      <c r="AW66" s="9">
        <f t="shared" si="138"/>
        <v>3.5093907526357659</v>
      </c>
      <c r="AX66" s="9">
        <f t="shared" si="139"/>
        <v>3.3007351962784037</v>
      </c>
      <c r="AY66" s="9">
        <f t="shared" si="140"/>
        <v>4.8422192634268502</v>
      </c>
      <c r="AZ66" s="9">
        <f t="shared" si="141"/>
        <v>4.2563286637432585</v>
      </c>
      <c r="BA66" s="9">
        <f t="shared" si="142"/>
        <v>7.1994820678311422</v>
      </c>
      <c r="BB66" s="9">
        <f t="shared" si="143"/>
        <v>3.7652399816439086</v>
      </c>
      <c r="BC66" s="9">
        <f t="shared" si="144"/>
        <v>4.1242630325711627</v>
      </c>
      <c r="BD66" s="9">
        <f t="shared" si="145"/>
        <v>3.8230715667439297</v>
      </c>
      <c r="BE66" s="9">
        <f t="shared" si="146"/>
        <v>4.1623970412779432</v>
      </c>
      <c r="BG66" s="18">
        <f t="shared" si="147"/>
        <v>3.2520982906524942</v>
      </c>
      <c r="BH66" s="18">
        <f t="shared" si="148"/>
        <v>3.4661146972768897</v>
      </c>
      <c r="BI66" s="18">
        <f t="shared" si="149"/>
        <v>1.7748447560063774</v>
      </c>
      <c r="BJ66" s="18">
        <f t="shared" si="150"/>
        <v>5.6658365128913424</v>
      </c>
      <c r="BK66" s="18">
        <f t="shared" si="151"/>
        <v>2.5590010461003843</v>
      </c>
      <c r="BL66" s="18">
        <f t="shared" si="152"/>
        <v>3.3090944967553604</v>
      </c>
      <c r="BM66" s="18">
        <f t="shared" si="153"/>
        <v>3.1390072553787896</v>
      </c>
      <c r="BN66" s="18">
        <f t="shared" si="154"/>
        <v>3.4750660039521541</v>
      </c>
      <c r="BO66" s="18">
        <f t="shared" si="155"/>
        <v>5.6345893851016626</v>
      </c>
      <c r="BP66" s="18">
        <f t="shared" si="156"/>
        <v>1.9340960032144139</v>
      </c>
      <c r="BQ66" s="18">
        <f t="shared" si="157"/>
        <v>1.99770281479692</v>
      </c>
      <c r="BR66" s="18">
        <f t="shared" si="158"/>
        <v>3.9004624005017696</v>
      </c>
      <c r="BS66" s="18">
        <f t="shared" si="159"/>
        <v>4.4635640212082883</v>
      </c>
      <c r="BT66" s="18">
        <f t="shared" si="160"/>
        <v>5.1643483971820281</v>
      </c>
      <c r="BU66" s="18">
        <f t="shared" si="161"/>
        <v>3.4435087829916</v>
      </c>
      <c r="BV66" s="18">
        <f t="shared" si="162"/>
        <v>3.1406783633641133</v>
      </c>
      <c r="BW66" s="18">
        <f t="shared" si="163"/>
        <v>2.6909760141441197</v>
      </c>
      <c r="BX66" s="18">
        <f t="shared" si="164"/>
        <v>3.875235260102361</v>
      </c>
    </row>
    <row r="67" spans="1:76" x14ac:dyDescent="0.25">
      <c r="A67" s="4">
        <f t="shared" ref="A67:A89" si="166">A63+100</f>
        <v>201601</v>
      </c>
      <c r="B67" s="19">
        <v>101.85005564302269</v>
      </c>
      <c r="C67" s="19">
        <v>102.00205893331379</v>
      </c>
      <c r="D67" s="19">
        <v>101.11347508908636</v>
      </c>
      <c r="E67" s="19">
        <v>103.15608777554336</v>
      </c>
      <c r="F67" s="19">
        <v>101.65285520919203</v>
      </c>
      <c r="G67" s="19">
        <v>101.58043623294031</v>
      </c>
      <c r="H67" s="19">
        <v>102.03082611543802</v>
      </c>
      <c r="I67" s="19">
        <v>102.73610487893023</v>
      </c>
      <c r="J67" s="19">
        <v>102.5324595915269</v>
      </c>
      <c r="K67" s="19">
        <v>101.76307574678148</v>
      </c>
      <c r="L67" s="19">
        <v>100.92045319151021</v>
      </c>
      <c r="M67" s="19">
        <v>101.99517276520773</v>
      </c>
      <c r="N67" s="19">
        <v>102.41603257530146</v>
      </c>
      <c r="O67" s="19">
        <v>102.617121969001</v>
      </c>
      <c r="P67" s="19">
        <v>101.58034616721885</v>
      </c>
      <c r="Q67" s="19">
        <v>101.93274043299169</v>
      </c>
      <c r="R67" s="19">
        <v>101.51106408391469</v>
      </c>
      <c r="S67" s="19">
        <v>102.1349</v>
      </c>
      <c r="U67" s="9">
        <f t="shared" ref="U67" si="167">(B67/B66-1)*100</f>
        <v>0.56757139562131353</v>
      </c>
      <c r="V67" s="9">
        <f t="shared" ref="V67" si="168">(C67/C66-1)*100</f>
        <v>0.85861923011261165</v>
      </c>
      <c r="W67" s="9">
        <f t="shared" ref="W67" si="169">(D67/D66-1)*100</f>
        <v>0.35226698986505767</v>
      </c>
      <c r="X67" s="9">
        <f t="shared" ref="X67" si="170">(E67/E66-1)*100</f>
        <v>1.3290181613803798</v>
      </c>
      <c r="Y67" s="9">
        <f t="shared" ref="Y67" si="171">(F67/F66-1)*100</f>
        <v>0.60702347293126735</v>
      </c>
      <c r="Z67" s="9">
        <f t="shared" ref="Z67" si="172">(G67/G66-1)*100</f>
        <v>0.58871361633303643</v>
      </c>
      <c r="AA67" s="9">
        <f t="shared" ref="AA67" si="173">(H67/H66-1)*100</f>
        <v>0.89505619875160924</v>
      </c>
      <c r="AB67" s="9">
        <f t="shared" ref="AB67" si="174">(I67/I66-1)*100</f>
        <v>1.1988552659284668</v>
      </c>
      <c r="AC67" s="9">
        <f t="shared" ref="AC67" si="175">(J67/J66-1)*100</f>
        <v>0.63098801367671431</v>
      </c>
      <c r="AD67" s="9">
        <f t="shared" ref="AD67" si="176">(K67/K66-1)*100</f>
        <v>0.68783294423071517</v>
      </c>
      <c r="AE67" s="9">
        <f t="shared" ref="AE67" si="177">(L67/L66-1)*100</f>
        <v>2.7877600101100519E-2</v>
      </c>
      <c r="AF67" s="9">
        <f t="shared" ref="AF67" si="178">(M67/M66-1)*100</f>
        <v>0.52155710298349423</v>
      </c>
      <c r="AG67" s="9">
        <f t="shared" ref="AG67" si="179">(N67/N66-1)*100</f>
        <v>0.83943748972974408</v>
      </c>
      <c r="AH67" s="9">
        <f t="shared" ref="AH67" si="180">(O67/O66-1)*100</f>
        <v>0.49807089043838459</v>
      </c>
      <c r="AI67" s="9">
        <f t="shared" ref="AI67" si="181">(P67/P66-1)*100</f>
        <v>0.23197357842454913</v>
      </c>
      <c r="AJ67" s="9">
        <f t="shared" ref="AJ67" si="182">(Q67/Q66-1)*100</f>
        <v>0.51333282420613635</v>
      </c>
      <c r="AK67" s="9">
        <f t="shared" ref="AK67" si="183">(R67/R66-1)*100</f>
        <v>0.34793269643078606</v>
      </c>
      <c r="AL67" s="9">
        <f t="shared" ref="AL67" si="184">(S67/S66-1)*100</f>
        <v>0.67779034040333919</v>
      </c>
      <c r="AN67" s="9">
        <f t="shared" ref="AN67" si="185">(B67/B63-1)*100</f>
        <v>3.3123930576992366</v>
      </c>
      <c r="AO67" s="9">
        <f t="shared" ref="AO67" si="186">(C67/C63-1)*100</f>
        <v>3.014743209864279</v>
      </c>
      <c r="AP67" s="9">
        <f t="shared" ref="AP67" si="187">(D67/D63-1)*100</f>
        <v>2.0252153048627042</v>
      </c>
      <c r="AQ67" s="9">
        <f t="shared" ref="AQ67" si="188">(E67/E63-1)*100</f>
        <v>4.7889940821546295</v>
      </c>
      <c r="AR67" s="9">
        <f t="shared" ref="AR67" si="189">(F67/F63-1)*100</f>
        <v>2.8564885396427764</v>
      </c>
      <c r="AS67" s="9">
        <f t="shared" ref="AS67" si="190">(G67/G63-1)*100</f>
        <v>2.4170448447127235</v>
      </c>
      <c r="AT67" s="9">
        <f t="shared" ref="AT67" si="191">(H67/H63-1)*100</f>
        <v>3.1254921471933317</v>
      </c>
      <c r="AU67" s="9">
        <f t="shared" ref="AU67" si="192">(I67/I63-1)*100</f>
        <v>4.5039444335092771</v>
      </c>
      <c r="AV67" s="9">
        <f t="shared" ref="AV67" si="193">(J67/J63-1)*100</f>
        <v>4.2721739203051889</v>
      </c>
      <c r="AW67" s="9">
        <f t="shared" ref="AW67" si="194">(K67/K63-1)*100</f>
        <v>3.1948923700969134</v>
      </c>
      <c r="AX67" s="9">
        <f t="shared" ref="AX67" si="195">(L67/L63-1)*100</f>
        <v>2.0844683747517356</v>
      </c>
      <c r="AY67" s="9">
        <f t="shared" ref="AY67" si="196">(M67/M63-1)*100</f>
        <v>3.6526963752695707</v>
      </c>
      <c r="AZ67" s="9">
        <f t="shared" ref="AZ67" si="197">(N67/N63-1)*100</f>
        <v>4.0221693842535267</v>
      </c>
      <c r="BA67" s="9">
        <f t="shared" ref="BA67" si="198">(O67/O63-1)*100</f>
        <v>5.1967134107072432</v>
      </c>
      <c r="BB67" s="9">
        <f t="shared" ref="BB67" si="199">(P67/P63-1)*100</f>
        <v>3.0263148000514883</v>
      </c>
      <c r="BC67" s="9">
        <f t="shared" ref="BC67" si="200">(Q67/Q63-1)*100</f>
        <v>3.7132677176363149</v>
      </c>
      <c r="BD67" s="9">
        <f t="shared" ref="BD67" si="201">(R67/R63-1)*100</f>
        <v>2.6959786353737414</v>
      </c>
      <c r="BE67" s="9">
        <f t="shared" ref="BE67" si="202">(S67/S63-1)*100</f>
        <v>3.6787807237574688</v>
      </c>
      <c r="BG67" s="18">
        <f t="shared" ref="BG67" si="203">U67*4</f>
        <v>2.2702855824852541</v>
      </c>
      <c r="BH67" s="18">
        <f t="shared" ref="BH67" si="204">V67*4</f>
        <v>3.4344769204504466</v>
      </c>
      <c r="BI67" s="18">
        <f t="shared" ref="BI67" si="205">W67*4</f>
        <v>1.4090679594602307</v>
      </c>
      <c r="BJ67" s="18">
        <f t="shared" ref="BJ67" si="206">X67*4</f>
        <v>5.316072645521519</v>
      </c>
      <c r="BK67" s="18">
        <f t="shared" ref="BK67" si="207">Y67*4</f>
        <v>2.4280938917250694</v>
      </c>
      <c r="BL67" s="18">
        <f t="shared" ref="BL67" si="208">Z67*4</f>
        <v>2.3548544653321457</v>
      </c>
      <c r="BM67" s="18">
        <f t="shared" ref="BM67" si="209">AA67*4</f>
        <v>3.580224795006437</v>
      </c>
      <c r="BN67" s="18">
        <f t="shared" ref="BN67" si="210">AB67*4</f>
        <v>4.7954210637138672</v>
      </c>
      <c r="BO67" s="18">
        <f t="shared" ref="BO67" si="211">AC67*4</f>
        <v>2.5239520547068572</v>
      </c>
      <c r="BP67" s="18">
        <f t="shared" ref="BP67" si="212">AD67*4</f>
        <v>2.7513317769228607</v>
      </c>
      <c r="BQ67" s="18">
        <f t="shared" ref="BQ67" si="213">AE67*4</f>
        <v>0.11151040040440208</v>
      </c>
      <c r="BR67" s="18">
        <f t="shared" ref="BR67" si="214">AF67*4</f>
        <v>2.0862284119339769</v>
      </c>
      <c r="BS67" s="18">
        <f t="shared" ref="BS67" si="215">AG67*4</f>
        <v>3.3577499589189763</v>
      </c>
      <c r="BT67" s="18">
        <f t="shared" ref="BT67" si="216">AH67*4</f>
        <v>1.9922835617535384</v>
      </c>
      <c r="BU67" s="18">
        <f t="shared" ref="BU67" si="217">AI67*4</f>
        <v>0.92789431369819653</v>
      </c>
      <c r="BV67" s="18">
        <f t="shared" ref="BV67" si="218">AJ67*4</f>
        <v>2.0533312968245454</v>
      </c>
      <c r="BW67" s="18">
        <f t="shared" ref="BW67" si="219">AK67*4</f>
        <v>1.3917307857231442</v>
      </c>
      <c r="BX67" s="18">
        <f t="shared" ref="BX67" si="220">AL67*4</f>
        <v>2.7111613616133567</v>
      </c>
    </row>
    <row r="68" spans="1:76" x14ac:dyDescent="0.25">
      <c r="A68" s="4">
        <f t="shared" si="166"/>
        <v>201602</v>
      </c>
      <c r="B68" s="19">
        <v>102.12643213352931</v>
      </c>
      <c r="C68" s="19">
        <v>102.61659508551111</v>
      </c>
      <c r="D68" s="19">
        <v>101.14032394259173</v>
      </c>
      <c r="E68" s="19">
        <v>103.87533613705055</v>
      </c>
      <c r="F68" s="19">
        <v>102.11538527587668</v>
      </c>
      <c r="G68" s="19">
        <v>101.97801384982557</v>
      </c>
      <c r="H68" s="19">
        <v>102.25888895264922</v>
      </c>
      <c r="I68" s="19">
        <v>103.20592210903811</v>
      </c>
      <c r="J68" s="19">
        <v>102.98118510767158</v>
      </c>
      <c r="K68" s="19">
        <v>102.17033002658169</v>
      </c>
      <c r="L68" s="19">
        <v>100.94369726130007</v>
      </c>
      <c r="M68" s="19">
        <v>102.12356944525685</v>
      </c>
      <c r="N68" s="19">
        <v>103.06335942249818</v>
      </c>
      <c r="O68" s="19">
        <v>103.17038684731487</v>
      </c>
      <c r="P68" s="19">
        <v>102.28003720218895</v>
      </c>
      <c r="Q68" s="19">
        <v>102.33797645355745</v>
      </c>
      <c r="R68" s="19">
        <v>101.76921048114805</v>
      </c>
      <c r="S68" s="19">
        <v>102.5635</v>
      </c>
      <c r="U68" s="9">
        <f t="shared" ref="U68" si="221">(B68/B67-1)*100</f>
        <v>0.27135624891094778</v>
      </c>
      <c r="V68" s="9">
        <f t="shared" ref="V68" si="222">(C68/C67-1)*100</f>
        <v>0.6024742624058943</v>
      </c>
      <c r="W68" s="9">
        <f t="shared" ref="W68" si="223">(D68/D67-1)*100</f>
        <v>2.6553190345524058E-2</v>
      </c>
      <c r="X68" s="9">
        <f t="shared" ref="X68" si="224">(E68/E67-1)*100</f>
        <v>0.69724276774842942</v>
      </c>
      <c r="Y68" s="9">
        <f t="shared" ref="Y68" si="225">(F68/F67-1)*100</f>
        <v>0.45500941978737774</v>
      </c>
      <c r="Z68" s="9">
        <f t="shared" ref="Z68" si="226">(G68/G67-1)*100</f>
        <v>0.3913919172128244</v>
      </c>
      <c r="AA68" s="9">
        <f t="shared" ref="AA68" si="227">(H68/H67-1)*100</f>
        <v>0.22352346432357173</v>
      </c>
      <c r="AB68" s="9">
        <f t="shared" ref="AB68" si="228">(I68/I67-1)*100</f>
        <v>0.45730488873558794</v>
      </c>
      <c r="AC68" s="9">
        <f t="shared" ref="AC68" si="229">(J68/J67-1)*100</f>
        <v>0.43764239922881032</v>
      </c>
      <c r="AD68" s="9">
        <f t="shared" ref="AD68" si="230">(K68/K67-1)*100</f>
        <v>0.40019847750434323</v>
      </c>
      <c r="AE68" s="9">
        <f t="shared" ref="AE68" si="231">(L68/L67-1)*100</f>
        <v>2.3032070363138146E-2</v>
      </c>
      <c r="AF68" s="9">
        <f t="shared" ref="AF68" si="232">(M68/M67-1)*100</f>
        <v>0.12588505570227948</v>
      </c>
      <c r="AG68" s="9">
        <f t="shared" ref="AG68" si="233">(N68/N67-1)*100</f>
        <v>0.63205616437131962</v>
      </c>
      <c r="AH68" s="9">
        <f t="shared" ref="AH68" si="234">(O68/O67-1)*100</f>
        <v>0.53915454623743031</v>
      </c>
      <c r="AI68" s="9">
        <f t="shared" ref="AI68" si="235">(P68/P67-1)*100</f>
        <v>0.68880552328329792</v>
      </c>
      <c r="AJ68" s="9">
        <f t="shared" ref="AJ68" si="236">(Q68/Q67-1)*100</f>
        <v>0.39755236526004545</v>
      </c>
      <c r="AK68" s="9">
        <f t="shared" ref="AK68" si="237">(R68/R67-1)*100</f>
        <v>0.2543037052788355</v>
      </c>
      <c r="AL68" s="9">
        <f t="shared" ref="AL68" si="238">(S68/S67-1)*100</f>
        <v>0.4196410825290986</v>
      </c>
      <c r="AN68" s="9">
        <f t="shared" ref="AN68" si="239">(B68/B64-1)*100</f>
        <v>2.4525265465368484</v>
      </c>
      <c r="AO68" s="9">
        <f t="shared" ref="AO68" si="240">(C68/C64-1)*100</f>
        <v>3.0447864889727061</v>
      </c>
      <c r="AP68" s="9">
        <f t="shared" ref="AP68" si="241">(D68/D64-1)*100</f>
        <v>1.3210077532151754</v>
      </c>
      <c r="AQ68" s="9">
        <f t="shared" ref="AQ68" si="242">(E68/E64-1)*100</f>
        <v>4.5297680931498663</v>
      </c>
      <c r="AR68" s="9">
        <f t="shared" ref="AR68" si="243">(F68/F64-1)*100</f>
        <v>2.3882962985191991</v>
      </c>
      <c r="AS68" s="9">
        <f t="shared" ref="AS68" si="244">(G68/G64-1)*100</f>
        <v>2.3119568563834347</v>
      </c>
      <c r="AT68" s="9">
        <f t="shared" ref="AT68" si="245">(H68/H64-1)*100</f>
        <v>2.6721369508762027</v>
      </c>
      <c r="AU68" s="9">
        <f t="shared" ref="AU68" si="246">(I68/I64-1)*100</f>
        <v>3.6954280422359265</v>
      </c>
      <c r="AV68" s="9">
        <f t="shared" ref="AV68" si="247">(J68/J64-1)*100</f>
        <v>3.7022624082898137</v>
      </c>
      <c r="AW68" s="9">
        <f t="shared" ref="AW68" si="248">(K68/K64-1)*100</f>
        <v>2.4386897224353721</v>
      </c>
      <c r="AX68" s="9">
        <f t="shared" ref="AX68" si="249">(L68/L64-1)*100</f>
        <v>1.0882821829342859</v>
      </c>
      <c r="AY68" s="9">
        <f t="shared" ref="AY68" si="250">(M68/M64-1)*100</f>
        <v>2.485312816637153</v>
      </c>
      <c r="AZ68" s="9">
        <f t="shared" ref="AZ68" si="251">(N68/N64-1)*100</f>
        <v>3.5418031959290275</v>
      </c>
      <c r="BA68" s="9">
        <f t="shared" ref="BA68" si="252">(O68/O64-1)*100</f>
        <v>3.6507370886379897</v>
      </c>
      <c r="BB68" s="9">
        <f t="shared" ref="BB68" si="253">(P68/P64-1)*100</f>
        <v>2.713486029074974</v>
      </c>
      <c r="BC68" s="9">
        <f t="shared" ref="BC68" si="254">(Q68/Q64-1)*100</f>
        <v>2.6639181834094749</v>
      </c>
      <c r="BD68" s="9">
        <f t="shared" ref="BD68" si="255">(R68/R64-1)*100</f>
        <v>2.2686854424318836</v>
      </c>
      <c r="BE68" s="9">
        <f t="shared" ref="BE68" si="256">(S68/S64-1)*100</f>
        <v>3.0086001612969815</v>
      </c>
      <c r="BG68" s="18">
        <f t="shared" ref="BG68" si="257">U68*4</f>
        <v>1.0854249956437911</v>
      </c>
      <c r="BH68" s="18">
        <f t="shared" ref="BH68" si="258">V68*4</f>
        <v>2.4098970496235772</v>
      </c>
      <c r="BI68" s="18">
        <f t="shared" ref="BI68" si="259">W68*4</f>
        <v>0.10621276138209623</v>
      </c>
      <c r="BJ68" s="18">
        <f t="shared" ref="BJ68" si="260">X68*4</f>
        <v>2.7889710709937177</v>
      </c>
      <c r="BK68" s="18">
        <f t="shared" ref="BK68" si="261">Y68*4</f>
        <v>1.820037679149511</v>
      </c>
      <c r="BL68" s="18">
        <f t="shared" ref="BL68" si="262">Z68*4</f>
        <v>1.5655676688512976</v>
      </c>
      <c r="BM68" s="18">
        <f t="shared" ref="BM68" si="263">AA68*4</f>
        <v>0.89409385729428692</v>
      </c>
      <c r="BN68" s="18">
        <f t="shared" ref="BN68" si="264">AB68*4</f>
        <v>1.8292195549423518</v>
      </c>
      <c r="BO68" s="18">
        <f t="shared" ref="BO68" si="265">AC68*4</f>
        <v>1.7505695969152413</v>
      </c>
      <c r="BP68" s="18">
        <f t="shared" ref="BP68" si="266">AD68*4</f>
        <v>1.6007939100173729</v>
      </c>
      <c r="BQ68" s="18">
        <f t="shared" ref="BQ68" si="267">AE68*4</f>
        <v>9.2128281452552585E-2</v>
      </c>
      <c r="BR68" s="18">
        <f t="shared" ref="BR68" si="268">AF68*4</f>
        <v>0.50354022280911792</v>
      </c>
      <c r="BS68" s="18">
        <f t="shared" ref="BS68" si="269">AG68*4</f>
        <v>2.5282246574852785</v>
      </c>
      <c r="BT68" s="18">
        <f t="shared" ref="BT68" si="270">AH68*4</f>
        <v>2.1566181849497212</v>
      </c>
      <c r="BU68" s="18">
        <f t="shared" ref="BU68" si="271">AI68*4</f>
        <v>2.7552220931331917</v>
      </c>
      <c r="BV68" s="18">
        <f t="shared" ref="BV68" si="272">AJ68*4</f>
        <v>1.5902094610401818</v>
      </c>
      <c r="BW68" s="18">
        <f t="shared" ref="BW68" si="273">AK68*4</f>
        <v>1.017214821115342</v>
      </c>
      <c r="BX68" s="18">
        <f t="shared" ref="BX68" si="274">AL68*4</f>
        <v>1.6785643301163944</v>
      </c>
    </row>
    <row r="69" spans="1:76" x14ac:dyDescent="0.25">
      <c r="A69" s="4">
        <f t="shared" si="166"/>
        <v>201603</v>
      </c>
      <c r="B69" s="19">
        <v>102.98825907807949</v>
      </c>
      <c r="C69" s="19">
        <v>103.35022332838875</v>
      </c>
      <c r="D69" s="19">
        <v>102.03817993902605</v>
      </c>
      <c r="E69" s="19">
        <v>105.1978540664648</v>
      </c>
      <c r="F69" s="19">
        <v>103.41859485531559</v>
      </c>
      <c r="G69" s="19">
        <v>103.27637661359243</v>
      </c>
      <c r="H69" s="19">
        <v>102.92207026060963</v>
      </c>
      <c r="I69" s="19">
        <v>103.99807129921179</v>
      </c>
      <c r="J69" s="19">
        <v>103.80983977322049</v>
      </c>
      <c r="K69" s="19">
        <v>102.78608033377928</v>
      </c>
      <c r="L69" s="19">
        <v>101.80536228491086</v>
      </c>
      <c r="M69" s="19">
        <v>103.31029821082886</v>
      </c>
      <c r="N69" s="19">
        <v>104.10025492088349</v>
      </c>
      <c r="O69" s="19">
        <v>104.18375839224464</v>
      </c>
      <c r="P69" s="19">
        <v>103.23753182190811</v>
      </c>
      <c r="Q69" s="19">
        <v>103.30611063246313</v>
      </c>
      <c r="R69" s="19">
        <v>102.35226823138592</v>
      </c>
      <c r="S69" s="19">
        <v>103.4731</v>
      </c>
      <c r="U69" s="9">
        <f t="shared" ref="U69" si="275">(B69/B68-1)*100</f>
        <v>0.84388235890131558</v>
      </c>
      <c r="V69" s="9">
        <f t="shared" ref="V69" si="276">(C69/C68-1)*100</f>
        <v>0.71492163842146184</v>
      </c>
      <c r="W69" s="9">
        <f t="shared" ref="W69" si="277">(D69/D68-1)*100</f>
        <v>0.88773296488939835</v>
      </c>
      <c r="X69" s="9">
        <f t="shared" ref="X69" si="278">(E69/E68-1)*100</f>
        <v>1.2731780022057881</v>
      </c>
      <c r="Y69" s="9">
        <f t="shared" ref="Y69" si="279">(F69/F68-1)*100</f>
        <v>1.2762127625706388</v>
      </c>
      <c r="Z69" s="9">
        <f t="shared" ref="Z69" si="280">(G69/G68-1)*100</f>
        <v>1.2731791047419838</v>
      </c>
      <c r="AA69" s="9">
        <f t="shared" ref="AA69" si="281">(H69/H68-1)*100</f>
        <v>0.64853169710019642</v>
      </c>
      <c r="AB69" s="9">
        <f t="shared" ref="AB69" si="282">(I69/I68-1)*100</f>
        <v>0.76754237933822633</v>
      </c>
      <c r="AC69" s="9">
        <f t="shared" ref="AC69" si="283">(J69/J68-1)*100</f>
        <v>0.80466608019951202</v>
      </c>
      <c r="AD69" s="9">
        <f t="shared" ref="AD69" si="284">(K69/K68-1)*100</f>
        <v>0.60267037117076594</v>
      </c>
      <c r="AE69" s="9">
        <f t="shared" ref="AE69" si="285">(L69/L68-1)*100</f>
        <v>0.85360953381794502</v>
      </c>
      <c r="AF69" s="9">
        <f t="shared" ref="AF69" si="286">(M69/M68-1)*100</f>
        <v>1.162051788846008</v>
      </c>
      <c r="AG69" s="9">
        <f t="shared" ref="AG69" si="287">(N69/N68-1)*100</f>
        <v>1.0060757811460874</v>
      </c>
      <c r="AH69" s="9">
        <f t="shared" ref="AH69" si="288">(O69/O68-1)*100</f>
        <v>0.98223102180423627</v>
      </c>
      <c r="AI69" s="9">
        <f t="shared" ref="AI69" si="289">(P69/P68-1)*100</f>
        <v>0.93615005030391885</v>
      </c>
      <c r="AJ69" s="9">
        <f t="shared" ref="AJ69" si="290">(Q69/Q68-1)*100</f>
        <v>0.94601653506900529</v>
      </c>
      <c r="AK69" s="9">
        <f t="shared" ref="AK69" si="291">(R69/R68-1)*100</f>
        <v>0.57292156191570687</v>
      </c>
      <c r="AL69" s="9">
        <f t="shared" ref="AL69" si="292">(S69/S68-1)*100</f>
        <v>0.88686521033309873</v>
      </c>
      <c r="AN69" s="9">
        <f t="shared" ref="AN69" si="293">(B69/B65-1)*100</f>
        <v>2.5182191207254068</v>
      </c>
      <c r="AO69" s="9">
        <f t="shared" ref="AO69" si="294">(C69/C65-1)*100</f>
        <v>3.0771908767468048</v>
      </c>
      <c r="AP69" s="9">
        <f t="shared" ref="AP69" si="295">(D69/D65-1)*100</f>
        <v>1.7193567925702036</v>
      </c>
      <c r="AQ69" s="9">
        <f t="shared" ref="AQ69" si="296">(E69/E65-1)*100</f>
        <v>4.7983139776279771</v>
      </c>
      <c r="AR69" s="9">
        <f t="shared" ref="AR69" si="297">(F69/F65-1)*100</f>
        <v>3.0094105179508057</v>
      </c>
      <c r="AS69" s="9">
        <f t="shared" ref="AS69" si="298">(G69/G65-1)*100</f>
        <v>3.114133640515182</v>
      </c>
      <c r="AT69" s="9">
        <f t="shared" ref="AT69" si="299">(H69/H65-1)*100</f>
        <v>2.5750713223204436</v>
      </c>
      <c r="AU69" s="9">
        <f t="shared" ref="AU69" si="300">(I69/I65-1)*100</f>
        <v>3.3319200157100104</v>
      </c>
      <c r="AV69" s="9">
        <f t="shared" ref="AV69" si="301">(J69/J65-1)*100</f>
        <v>3.3198749195437083</v>
      </c>
      <c r="AW69" s="9">
        <f t="shared" ref="AW69" si="302">(K69/K65-1)*100</f>
        <v>2.1917723683369639</v>
      </c>
      <c r="AX69" s="9">
        <f t="shared" ref="AX69" si="303">(L69/L65-1)*100</f>
        <v>1.4089055574742382</v>
      </c>
      <c r="AY69" s="9">
        <f t="shared" ref="AY69" si="304">(M69/M65-1)*100</f>
        <v>2.8105218512211261</v>
      </c>
      <c r="AZ69" s="9">
        <f t="shared" ref="AZ69" si="305">(N69/N65-1)*100</f>
        <v>3.6414958542119624</v>
      </c>
      <c r="BA69" s="9">
        <f t="shared" ref="BA69" si="306">(O69/O65-1)*100</f>
        <v>3.3496827443386001</v>
      </c>
      <c r="BB69" s="9">
        <f t="shared" ref="BB69" si="307">(P69/P65-1)*100</f>
        <v>2.7441129972596956</v>
      </c>
      <c r="BC69" s="9">
        <f t="shared" ref="BC69" si="308">(Q69/Q65-1)*100</f>
        <v>2.6674121744386659</v>
      </c>
      <c r="BD69" s="9">
        <f t="shared" ref="BD69" si="309">(R69/R65-1)*100</f>
        <v>1.8601771876253892</v>
      </c>
      <c r="BE69" s="9">
        <f t="shared" ref="BE69" si="310">(S69/S65-1)*100</f>
        <v>2.9850538299001084</v>
      </c>
      <c r="BG69" s="18">
        <f t="shared" ref="BG69" si="311">U69*4</f>
        <v>3.3755294356052623</v>
      </c>
      <c r="BH69" s="18">
        <f t="shared" ref="BH69" si="312">V69*4</f>
        <v>2.8596865536858473</v>
      </c>
      <c r="BI69" s="18">
        <f t="shared" ref="BI69" si="313">W69*4</f>
        <v>3.5509318595575934</v>
      </c>
      <c r="BJ69" s="18">
        <f t="shared" ref="BJ69" si="314">X69*4</f>
        <v>5.0927120088231526</v>
      </c>
      <c r="BK69" s="18">
        <f t="shared" ref="BK69" si="315">Y69*4</f>
        <v>5.104851050282555</v>
      </c>
      <c r="BL69" s="18">
        <f t="shared" ref="BL69" si="316">Z69*4</f>
        <v>5.0927164189679353</v>
      </c>
      <c r="BM69" s="18">
        <f t="shared" ref="BM69" si="317">AA69*4</f>
        <v>2.5941267884007857</v>
      </c>
      <c r="BN69" s="18">
        <f t="shared" ref="BN69" si="318">AB69*4</f>
        <v>3.0701695173529053</v>
      </c>
      <c r="BO69" s="18">
        <f t="shared" ref="BO69" si="319">AC69*4</f>
        <v>3.2186643207980481</v>
      </c>
      <c r="BP69" s="18">
        <f t="shared" ref="BP69" si="320">AD69*4</f>
        <v>2.4106814846830638</v>
      </c>
      <c r="BQ69" s="18">
        <f t="shared" ref="BQ69" si="321">AE69*4</f>
        <v>3.4144381352717801</v>
      </c>
      <c r="BR69" s="18">
        <f t="shared" ref="BR69" si="322">AF69*4</f>
        <v>4.6482071553840321</v>
      </c>
      <c r="BS69" s="18">
        <f t="shared" ref="BS69" si="323">AG69*4</f>
        <v>4.0243031245843497</v>
      </c>
      <c r="BT69" s="18">
        <f t="shared" ref="BT69" si="324">AH69*4</f>
        <v>3.9289240872169451</v>
      </c>
      <c r="BU69" s="18">
        <f t="shared" ref="BU69" si="325">AI69*4</f>
        <v>3.7446002012156754</v>
      </c>
      <c r="BV69" s="18">
        <f t="shared" ref="BV69" si="326">AJ69*4</f>
        <v>3.7840661402760212</v>
      </c>
      <c r="BW69" s="18">
        <f t="shared" ref="BW69" si="327">AK69*4</f>
        <v>2.2916862476628275</v>
      </c>
      <c r="BX69" s="18">
        <f t="shared" ref="BX69" si="328">AL69*4</f>
        <v>3.5474608413323949</v>
      </c>
    </row>
    <row r="70" spans="1:76" x14ac:dyDescent="0.25">
      <c r="A70" s="4">
        <f t="shared" si="166"/>
        <v>201604</v>
      </c>
      <c r="B70" s="19">
        <v>103.30857706962902</v>
      </c>
      <c r="C70" s="19">
        <v>103.63011613287583</v>
      </c>
      <c r="D70" s="19">
        <v>102.47869960640206</v>
      </c>
      <c r="E70" s="19">
        <v>105.51199776694811</v>
      </c>
      <c r="F70" s="19">
        <v>104.09986308023204</v>
      </c>
      <c r="G70" s="19">
        <v>103.80424759832411</v>
      </c>
      <c r="H70" s="19">
        <v>102.84978319994204</v>
      </c>
      <c r="I70" s="19">
        <v>103.81345817611805</v>
      </c>
      <c r="J70" s="19">
        <v>104.36027438988521</v>
      </c>
      <c r="K70" s="19">
        <v>103.61272403618548</v>
      </c>
      <c r="L70" s="19">
        <v>102.48870751450697</v>
      </c>
      <c r="M70" s="19">
        <v>103.76295853629935</v>
      </c>
      <c r="N70" s="19">
        <v>104.74758819944523</v>
      </c>
      <c r="O70" s="19">
        <v>104.82455228060105</v>
      </c>
      <c r="P70" s="19">
        <v>103.7379122275746</v>
      </c>
      <c r="Q70" s="19">
        <v>103.72203465246935</v>
      </c>
      <c r="R70" s="19">
        <v>102.20306194398799</v>
      </c>
      <c r="S70" s="19">
        <v>103.9537</v>
      </c>
      <c r="U70" s="9">
        <f t="shared" ref="U70" si="329">(B70/B69-1)*100</f>
        <v>0.3110237947673955</v>
      </c>
      <c r="V70" s="9">
        <f t="shared" ref="V70" si="330">(C70/C69-1)*100</f>
        <v>0.2708197384322375</v>
      </c>
      <c r="W70" s="9">
        <f t="shared" ref="W70" si="331">(D70/D69-1)*100</f>
        <v>0.43172042821544299</v>
      </c>
      <c r="X70" s="9">
        <f t="shared" ref="X70" si="332">(E70/E69-1)*100</f>
        <v>0.29862177633854792</v>
      </c>
      <c r="Y70" s="9">
        <f t="shared" ref="Y70" si="333">(F70/F69-1)*100</f>
        <v>0.65874828977279254</v>
      </c>
      <c r="Z70" s="9">
        <f t="shared" ref="Z70" si="334">(G70/G69-1)*100</f>
        <v>0.51112461730400405</v>
      </c>
      <c r="AA70" s="9">
        <f t="shared" ref="AA70" si="335">(H70/H69-1)*100</f>
        <v>-7.0234751870568157E-2</v>
      </c>
      <c r="AB70" s="9">
        <f t="shared" ref="AB70" si="336">(I70/I69-1)*100</f>
        <v>-0.177515910427406</v>
      </c>
      <c r="AC70" s="9">
        <f t="shared" ref="AC70" si="337">(J70/J69-1)*100</f>
        <v>0.53023356732577742</v>
      </c>
      <c r="AD70" s="9">
        <f t="shared" ref="AD70" si="338">(K70/K69-1)*100</f>
        <v>0.80423701314595863</v>
      </c>
      <c r="AE70" s="9">
        <f t="shared" ref="AE70" si="339">(L70/L69-1)*100</f>
        <v>0.671227147823239</v>
      </c>
      <c r="AF70" s="9">
        <f t="shared" ref="AF70" si="340">(M70/M69-1)*100</f>
        <v>0.43815605347177211</v>
      </c>
      <c r="AG70" s="9">
        <f t="shared" ref="AG70" si="341">(N70/N69-1)*100</f>
        <v>0.62183640093265158</v>
      </c>
      <c r="AH70" s="9">
        <f t="shared" ref="AH70" si="342">(O70/O69-1)*100</f>
        <v>0.61506121323045004</v>
      </c>
      <c r="AI70" s="9">
        <f t="shared" ref="AI70" si="343">(P70/P69-1)*100</f>
        <v>0.48468846245732777</v>
      </c>
      <c r="AJ70" s="9">
        <f t="shared" ref="AJ70" si="344">(Q70/Q69-1)*100</f>
        <v>0.40261318276317848</v>
      </c>
      <c r="AK70" s="9">
        <f t="shared" ref="AK70" si="345">(R70/R69-1)*100</f>
        <v>-0.14577721625145257</v>
      </c>
      <c r="AL70" s="9">
        <f t="shared" ref="AL70" si="346">(S70/S69-1)*100</f>
        <v>0.4644685430319484</v>
      </c>
      <c r="AN70" s="9">
        <f t="shared" ref="AN70" si="347">(B70/B66-1)*100</f>
        <v>2.0077272873017193</v>
      </c>
      <c r="AO70" s="9">
        <f t="shared" ref="AO70" si="348">(C70/C66-1)*100</f>
        <v>2.4684259623749538</v>
      </c>
      <c r="AP70" s="9">
        <f t="shared" ref="AP70" si="349">(D70/D66-1)*100</f>
        <v>1.707213747871994</v>
      </c>
      <c r="AQ70" s="9">
        <f t="shared" ref="AQ70" si="350">(E70/E66-1)*100</f>
        <v>3.6432009832906509</v>
      </c>
      <c r="AR70" s="9">
        <f t="shared" ref="AR70" si="351">(F70/F66-1)*100</f>
        <v>3.0288558731480952</v>
      </c>
      <c r="AS70" s="9">
        <f t="shared" ref="AS70" si="352">(G70/G66-1)*100</f>
        <v>2.7908140685931393</v>
      </c>
      <c r="AT70" s="9">
        <f t="shared" ref="AT70" si="353">(H70/H66-1)*100</f>
        <v>1.7048969518972612</v>
      </c>
      <c r="AU70" s="9">
        <f t="shared" ref="AU70" si="354">(I70/I66-1)*100</f>
        <v>2.2600880284598501</v>
      </c>
      <c r="AV70" s="9">
        <f t="shared" ref="AV70" si="355">(J70/J66-1)*100</f>
        <v>2.4249058597674233</v>
      </c>
      <c r="AW70" s="9">
        <f t="shared" ref="AW70" si="356">(K70/K66-1)*100</f>
        <v>2.5179375927233405</v>
      </c>
      <c r="AX70" s="9">
        <f t="shared" ref="AX70" si="357">(L70/L66-1)*100</f>
        <v>1.582261736375945</v>
      </c>
      <c r="AY70" s="9">
        <f t="shared" ref="AY70" si="358">(M70/M66-1)*100</f>
        <v>2.2638020888682053</v>
      </c>
      <c r="AZ70" s="9">
        <f t="shared" ref="AZ70" si="359">(N70/N66-1)*100</f>
        <v>3.135101085581371</v>
      </c>
      <c r="BA70" s="9">
        <f t="shared" ref="BA70" si="360">(O70/O66-1)*100</f>
        <v>2.6599176045559281</v>
      </c>
      <c r="BB70" s="9">
        <f t="shared" ref="BB70" si="361">(P70/P66-1)*100</f>
        <v>2.3609002115282163</v>
      </c>
      <c r="BC70" s="9">
        <f t="shared" ref="BC70" si="362">(Q70/Q66-1)*100</f>
        <v>2.2777112235194741</v>
      </c>
      <c r="BD70" s="9">
        <f t="shared" ref="BD70" si="363">(R70/R66-1)*100</f>
        <v>1.0320015249410064</v>
      </c>
      <c r="BE70" s="9">
        <f t="shared" ref="BE70" si="364">(S70/S66-1)*100</f>
        <v>2.4706423926511567</v>
      </c>
      <c r="BG70" s="18">
        <f t="shared" ref="BG70" si="365">U70*4</f>
        <v>1.244095179069582</v>
      </c>
      <c r="BH70" s="18">
        <f t="shared" ref="BH70" si="366">V70*4</f>
        <v>1.08327895372895</v>
      </c>
      <c r="BI70" s="18">
        <f t="shared" ref="BI70" si="367">W70*4</f>
        <v>1.7268817128617719</v>
      </c>
      <c r="BJ70" s="18">
        <f t="shared" ref="BJ70" si="368">X70*4</f>
        <v>1.1944871053541917</v>
      </c>
      <c r="BK70" s="18">
        <f t="shared" ref="BK70" si="369">Y70*4</f>
        <v>2.6349931590911702</v>
      </c>
      <c r="BL70" s="18">
        <f t="shared" ref="BL70" si="370">Z70*4</f>
        <v>2.0444984692160162</v>
      </c>
      <c r="BM70" s="18">
        <f t="shared" ref="BM70" si="371">AA70*4</f>
        <v>-0.28093900748227263</v>
      </c>
      <c r="BN70" s="18">
        <f t="shared" ref="BN70" si="372">AB70*4</f>
        <v>-0.71006364170962399</v>
      </c>
      <c r="BO70" s="18">
        <f t="shared" ref="BO70" si="373">AC70*4</f>
        <v>2.1209342693031097</v>
      </c>
      <c r="BP70" s="18">
        <f t="shared" ref="BP70" si="374">AD70*4</f>
        <v>3.2169480525838345</v>
      </c>
      <c r="BQ70" s="18">
        <f t="shared" ref="BQ70" si="375">AE70*4</f>
        <v>2.684908591292956</v>
      </c>
      <c r="BR70" s="18">
        <f t="shared" ref="BR70" si="376">AF70*4</f>
        <v>1.7526242138870884</v>
      </c>
      <c r="BS70" s="18">
        <f t="shared" ref="BS70" si="377">AG70*4</f>
        <v>2.4873456037306063</v>
      </c>
      <c r="BT70" s="18">
        <f t="shared" ref="BT70" si="378">AH70*4</f>
        <v>2.4602448529218002</v>
      </c>
      <c r="BU70" s="18">
        <f t="shared" ref="BU70" si="379">AI70*4</f>
        <v>1.9387538498293111</v>
      </c>
      <c r="BV70" s="18">
        <f t="shared" ref="BV70" si="380">AJ70*4</f>
        <v>1.6104527310527139</v>
      </c>
      <c r="BW70" s="18">
        <f t="shared" ref="BW70" si="381">AK70*4</f>
        <v>-0.58310886500581027</v>
      </c>
      <c r="BX70" s="18">
        <f t="shared" ref="BX70" si="382">AL70*4</f>
        <v>1.8578741721277936</v>
      </c>
    </row>
    <row r="71" spans="1:76" x14ac:dyDescent="0.25">
      <c r="A71" s="4">
        <f t="shared" si="166"/>
        <v>201701</v>
      </c>
      <c r="B71" s="19">
        <v>103.94335184559962</v>
      </c>
      <c r="C71" s="19">
        <v>103.92275357180493</v>
      </c>
      <c r="D71" s="19">
        <v>103.13046860917086</v>
      </c>
      <c r="E71" s="19">
        <v>106.0976858210458</v>
      </c>
      <c r="F71" s="19">
        <v>105.27713586982674</v>
      </c>
      <c r="G71" s="19">
        <v>104.522615344274</v>
      </c>
      <c r="H71" s="19">
        <v>102.73516150996109</v>
      </c>
      <c r="I71" s="19">
        <v>104.08696320210251</v>
      </c>
      <c r="J71" s="19">
        <v>105.04642982751817</v>
      </c>
      <c r="K71" s="19">
        <v>104.87315816934219</v>
      </c>
      <c r="L71" s="19">
        <v>103.77924652467742</v>
      </c>
      <c r="M71" s="19">
        <v>104.52860728106576</v>
      </c>
      <c r="N71" s="19">
        <v>105.97054872252419</v>
      </c>
      <c r="O71" s="19">
        <v>106.15471294331702</v>
      </c>
      <c r="P71" s="19">
        <v>105.13751762362959</v>
      </c>
      <c r="Q71" s="19">
        <v>104.44010001640298</v>
      </c>
      <c r="R71" s="19">
        <v>102.03718289080666</v>
      </c>
      <c r="S71" s="19">
        <v>104.7791</v>
      </c>
      <c r="U71" s="9">
        <f t="shared" ref="U71" si="383">(B71/B70-1)*100</f>
        <v>0.61444537711787817</v>
      </c>
      <c r="V71" s="9">
        <f t="shared" ref="V71" si="384">(C71/C70-1)*100</f>
        <v>0.28238648169984781</v>
      </c>
      <c r="W71" s="9">
        <f t="shared" ref="W71" si="385">(D71/D70-1)*100</f>
        <v>0.63600436507498248</v>
      </c>
      <c r="X71" s="9">
        <f t="shared" ref="X71" si="386">(E71/E70-1)*100</f>
        <v>0.5550914270350038</v>
      </c>
      <c r="Y71" s="9">
        <f t="shared" ref="Y71" si="387">(F71/F70-1)*100</f>
        <v>1.130907145081772</v>
      </c>
      <c r="Z71" s="9">
        <f t="shared" ref="Z71" si="388">(G71/G70-1)*100</f>
        <v>0.69204080042046812</v>
      </c>
      <c r="AA71" s="9">
        <f t="shared" ref="AA71" si="389">(H71/H70-1)*100</f>
        <v>-0.11144572833773347</v>
      </c>
      <c r="AB71" s="9">
        <f t="shared" ref="AB71" si="390">(I71/I70-1)*100</f>
        <v>0.26345815926915872</v>
      </c>
      <c r="AC71" s="9">
        <f t="shared" ref="AC71" si="391">(J71/J70-1)*100</f>
        <v>0.65748719198410743</v>
      </c>
      <c r="AD71" s="9">
        <f t="shared" ref="AD71" si="392">(K71/K70-1)*100</f>
        <v>1.2164858562318193</v>
      </c>
      <c r="AE71" s="9">
        <f t="shared" ref="AE71" si="393">(L71/L70-1)*100</f>
        <v>1.2592011758834731</v>
      </c>
      <c r="AF71" s="9">
        <f t="shared" ref="AF71" si="394">(M71/M70-1)*100</f>
        <v>0.7378825310754511</v>
      </c>
      <c r="AG71" s="9">
        <f t="shared" ref="AG71" si="395">(N71/N70-1)*100</f>
        <v>1.1675309609519235</v>
      </c>
      <c r="AH71" s="9">
        <f t="shared" ref="AH71" si="396">(O71/O70-1)*100</f>
        <v>1.2689399895124742</v>
      </c>
      <c r="AI71" s="9">
        <f t="shared" ref="AI71" si="397">(P71/P70-1)*100</f>
        <v>1.3491744397020611</v>
      </c>
      <c r="AJ71" s="9">
        <f t="shared" ref="AJ71" si="398">(Q71/Q70-1)*100</f>
        <v>0.69229779992223683</v>
      </c>
      <c r="AK71" s="9">
        <f t="shared" ref="AK71" si="399">(R71/R70-1)*100</f>
        <v>-0.16230340855368786</v>
      </c>
      <c r="AL71" s="9">
        <f t="shared" ref="AL71" si="400">(S71/S70-1)*100</f>
        <v>0.79400733211034691</v>
      </c>
      <c r="AN71" s="9">
        <f t="shared" ref="AN71" si="401">(B71/B67-1)*100</f>
        <v>2.0552725173894837</v>
      </c>
      <c r="AO71" s="9">
        <f t="shared" ref="AO71" si="402">(C71/C67-1)*100</f>
        <v>1.8829959498629645</v>
      </c>
      <c r="AP71" s="9">
        <f t="shared" ref="AP71" si="403">(D71/D67-1)*100</f>
        <v>1.9947821181176995</v>
      </c>
      <c r="AQ71" s="9">
        <f t="shared" ref="AQ71" si="404">(E71/E67-1)*100</f>
        <v>2.8515990756677878</v>
      </c>
      <c r="AR71" s="9">
        <f t="shared" ref="AR71" si="405">(F71/F67-1)*100</f>
        <v>3.5653505778822314</v>
      </c>
      <c r="AS71" s="9">
        <f t="shared" ref="AS71" si="406">(G71/G67-1)*100</f>
        <v>2.8964033040641768</v>
      </c>
      <c r="AT71" s="9">
        <f t="shared" ref="AT71" si="407">(H71/H67-1)*100</f>
        <v>0.69031627140427876</v>
      </c>
      <c r="AU71" s="9">
        <f t="shared" ref="AU71" si="408">(I71/I67-1)*100</f>
        <v>1.3148817786738265</v>
      </c>
      <c r="AV71" s="9">
        <f t="shared" ref="AV71" si="409">(J71/J67-1)*100</f>
        <v>2.451877430821936</v>
      </c>
      <c r="AW71" s="9">
        <f t="shared" ref="AW71" si="410">(K71/K67-1)*100</f>
        <v>3.0561993136877685</v>
      </c>
      <c r="AX71" s="9">
        <f t="shared" ref="AX71" si="411">(L71/L67-1)*100</f>
        <v>2.8327194763406949</v>
      </c>
      <c r="AY71" s="9">
        <f t="shared" ref="AY71" si="412">(M71/M67-1)*100</f>
        <v>2.483876880810798</v>
      </c>
      <c r="AZ71" s="9">
        <f t="shared" ref="AZ71" si="413">(N71/N67-1)*100</f>
        <v>3.4706637797253803</v>
      </c>
      <c r="BA71" s="9">
        <f t="shared" ref="BA71" si="414">(O71/O67-1)*100</f>
        <v>3.4473691197309808</v>
      </c>
      <c r="BB71" s="9">
        <f t="shared" ref="BB71" si="415">(P71/P67-1)*100</f>
        <v>3.5018304136855694</v>
      </c>
      <c r="BC71" s="9">
        <f t="shared" ref="BC71" si="416">(Q71/Q67-1)*100</f>
        <v>2.4598176922944193</v>
      </c>
      <c r="BD71" s="9">
        <f t="shared" ref="BD71" si="417">(R71/R67-1)*100</f>
        <v>0.51828715582871165</v>
      </c>
      <c r="BE71" s="9">
        <f t="shared" ref="BE71" si="418">(S71/S67-1)*100</f>
        <v>2.5889289557242456</v>
      </c>
      <c r="BG71" s="18">
        <f t="shared" ref="BG71" si="419">U71*4</f>
        <v>2.4577815084715127</v>
      </c>
      <c r="BH71" s="18">
        <f t="shared" ref="BH71" si="420">V71*4</f>
        <v>1.1295459267993913</v>
      </c>
      <c r="BI71" s="18">
        <f t="shared" ref="BI71" si="421">W71*4</f>
        <v>2.5440174602999299</v>
      </c>
      <c r="BJ71" s="18">
        <f t="shared" ref="BJ71" si="422">X71*4</f>
        <v>2.2203657081400152</v>
      </c>
      <c r="BK71" s="18">
        <f t="shared" ref="BK71" si="423">Y71*4</f>
        <v>4.5236285803270881</v>
      </c>
      <c r="BL71" s="18">
        <f t="shared" ref="BL71" si="424">Z71*4</f>
        <v>2.7681632016818725</v>
      </c>
      <c r="BM71" s="18">
        <f t="shared" ref="BM71" si="425">AA71*4</f>
        <v>-0.4457829133509339</v>
      </c>
      <c r="BN71" s="18">
        <f t="shared" ref="BN71" si="426">AB71*4</f>
        <v>1.0538326370766349</v>
      </c>
      <c r="BO71" s="18">
        <f t="shared" ref="BO71" si="427">AC71*4</f>
        <v>2.6299487679364297</v>
      </c>
      <c r="BP71" s="18">
        <f t="shared" ref="BP71" si="428">AD71*4</f>
        <v>4.8659434249272771</v>
      </c>
      <c r="BQ71" s="18">
        <f t="shared" ref="BQ71" si="429">AE71*4</f>
        <v>5.0368047035338925</v>
      </c>
      <c r="BR71" s="18">
        <f t="shared" ref="BR71" si="430">AF71*4</f>
        <v>2.9515301243018044</v>
      </c>
      <c r="BS71" s="18">
        <f t="shared" ref="BS71" si="431">AG71*4</f>
        <v>4.6701238438076942</v>
      </c>
      <c r="BT71" s="18">
        <f t="shared" ref="BT71" si="432">AH71*4</f>
        <v>5.0757599580498969</v>
      </c>
      <c r="BU71" s="18">
        <f t="shared" ref="BU71" si="433">AI71*4</f>
        <v>5.3966977588082443</v>
      </c>
      <c r="BV71" s="18">
        <f t="shared" ref="BV71" si="434">AJ71*4</f>
        <v>2.7691911996889473</v>
      </c>
      <c r="BW71" s="18">
        <f t="shared" ref="BW71" si="435">AK71*4</f>
        <v>-0.64921363421475142</v>
      </c>
      <c r="BX71" s="18">
        <f t="shared" ref="BX71" si="436">AL71*4</f>
        <v>3.1760293284413876</v>
      </c>
    </row>
    <row r="72" spans="1:76" x14ac:dyDescent="0.25">
      <c r="A72" s="4">
        <f t="shared" si="166"/>
        <v>201702</v>
      </c>
      <c r="B72" s="19">
        <v>104.97937750737583</v>
      </c>
      <c r="C72" s="19">
        <v>105.0783415311848</v>
      </c>
      <c r="D72" s="19">
        <v>103.77999841276737</v>
      </c>
      <c r="E72" s="19">
        <v>107.41100902470789</v>
      </c>
      <c r="F72" s="19">
        <v>106.47960911530873</v>
      </c>
      <c r="G72" s="19">
        <v>105.74366294629978</v>
      </c>
      <c r="H72" s="19">
        <v>103.52930989275346</v>
      </c>
      <c r="I72" s="19">
        <v>105.01361157529499</v>
      </c>
      <c r="J72" s="19">
        <v>106.36804652619985</v>
      </c>
      <c r="K72" s="19">
        <v>105.93903316226847</v>
      </c>
      <c r="L72" s="19">
        <v>105.01684204254089</v>
      </c>
      <c r="M72" s="19">
        <v>105.32543781548257</v>
      </c>
      <c r="N72" s="19">
        <v>107.36749765275519</v>
      </c>
      <c r="O72" s="19">
        <v>107.05521673944557</v>
      </c>
      <c r="P72" s="19">
        <v>106.31376525231839</v>
      </c>
      <c r="Q72" s="19">
        <v>105.18021307637984</v>
      </c>
      <c r="R72" s="19">
        <v>102.79005438975287</v>
      </c>
      <c r="S72" s="19">
        <v>105.9041</v>
      </c>
      <c r="U72" s="9">
        <f t="shared" ref="U72" si="437">(B72/B71-1)*100</f>
        <v>0.99672142891364945</v>
      </c>
      <c r="V72" s="9">
        <f t="shared" ref="V72" si="438">(C72/C71-1)*100</f>
        <v>1.1119681875840781</v>
      </c>
      <c r="W72" s="9">
        <f t="shared" ref="W72" si="439">(D72/D71-1)*100</f>
        <v>0.6298136839249846</v>
      </c>
      <c r="X72" s="9">
        <f t="shared" ref="X72" si="440">(E72/E71-1)*100</f>
        <v>1.2378434020486218</v>
      </c>
      <c r="Y72" s="9">
        <f t="shared" ref="Y72" si="441">(F72/F71-1)*100</f>
        <v>1.142197909875553</v>
      </c>
      <c r="Z72" s="9">
        <f t="shared" ref="Z72" si="442">(G72/G71-1)*100</f>
        <v>1.1682137860824948</v>
      </c>
      <c r="AA72" s="9">
        <f t="shared" ref="AA72" si="443">(H72/H71-1)*100</f>
        <v>0.77300543564666757</v>
      </c>
      <c r="AB72" s="9">
        <f t="shared" ref="AB72" si="444">(I72/I71-1)*100</f>
        <v>0.89026362638060519</v>
      </c>
      <c r="AC72" s="9">
        <f t="shared" ref="AC72" si="445">(J72/J71-1)*100</f>
        <v>1.2581262407981963</v>
      </c>
      <c r="AD72" s="9">
        <f t="shared" ref="AD72" si="446">(K72/K71-1)*100</f>
        <v>1.0163468055431002</v>
      </c>
      <c r="AE72" s="9">
        <f t="shared" ref="AE72" si="447">(L72/L71-1)*100</f>
        <v>1.1925269832915752</v>
      </c>
      <c r="AF72" s="9">
        <f t="shared" ref="AF72" si="448">(M72/M71-1)*100</f>
        <v>0.76230857288113185</v>
      </c>
      <c r="AG72" s="9">
        <f t="shared" ref="AG72" si="449">(N72/N71-1)*100</f>
        <v>1.3182426127553715</v>
      </c>
      <c r="AH72" s="9">
        <f t="shared" ref="AH72" si="450">(O72/O71-1)*100</f>
        <v>0.84829375084776171</v>
      </c>
      <c r="AI72" s="9">
        <f t="shared" ref="AI72" si="451">(P72/P71-1)*100</f>
        <v>1.1187705923393798</v>
      </c>
      <c r="AJ72" s="9">
        <f t="shared" ref="AJ72" si="452">(Q72/Q71-1)*100</f>
        <v>0.7086483638570007</v>
      </c>
      <c r="AK72" s="9">
        <f t="shared" ref="AK72" si="453">(R72/R71-1)*100</f>
        <v>0.73784034174275703</v>
      </c>
      <c r="AL72" s="9">
        <f t="shared" ref="AL72" si="454">(S72/S71-1)*100</f>
        <v>1.0736874052172718</v>
      </c>
      <c r="AN72" s="9">
        <f t="shared" ref="AN72" si="455">(B72/B68-1)*100</f>
        <v>2.7935425866207897</v>
      </c>
      <c r="AO72" s="9">
        <f t="shared" ref="AO72" si="456">(C72/C68-1)*100</f>
        <v>2.3989749841361485</v>
      </c>
      <c r="AP72" s="9">
        <f t="shared" ref="AP72" si="457">(D72/D68-1)*100</f>
        <v>2.6099130072728904</v>
      </c>
      <c r="AQ72" s="9">
        <f t="shared" ref="AQ72" si="458">(E72/E68-1)*100</f>
        <v>3.4037655319761884</v>
      </c>
      <c r="AR72" s="9">
        <f t="shared" ref="AR72" si="459">(F72/F68-1)*100</f>
        <v>4.2738161616308723</v>
      </c>
      <c r="AS72" s="9">
        <f t="shared" ref="AS72" si="460">(G72/G68-1)*100</f>
        <v>3.6926087833202503</v>
      </c>
      <c r="AT72" s="9">
        <f t="shared" ref="AT72" si="461">(H72/H68-1)*100</f>
        <v>1.2423574645843427</v>
      </c>
      <c r="AU72" s="9">
        <f t="shared" ref="AU72" si="462">(I72/I68-1)*100</f>
        <v>1.7515365681700201</v>
      </c>
      <c r="AV72" s="9">
        <f t="shared" ref="AV72" si="463">(J72/J68-1)*100</f>
        <v>3.2888157336577128</v>
      </c>
      <c r="AW72" s="9">
        <f t="shared" ref="AW72" si="464">(K72/K68-1)*100</f>
        <v>3.6886473154253974</v>
      </c>
      <c r="AX72" s="9">
        <f t="shared" ref="AX72" si="465">(L72/L68-1)*100</f>
        <v>4.0350659741511086</v>
      </c>
      <c r="AY72" s="9">
        <f t="shared" ref="AY72" si="466">(M72/M68-1)*100</f>
        <v>3.1352883449124569</v>
      </c>
      <c r="AZ72" s="9">
        <f t="shared" ref="AZ72" si="467">(N72/N68-1)*100</f>
        <v>4.1762060293538683</v>
      </c>
      <c r="BA72" s="9">
        <f t="shared" ref="BA72" si="468">(O72/O68-1)*100</f>
        <v>3.7654505433618146</v>
      </c>
      <c r="BB72" s="9">
        <f t="shared" ref="BB72" si="469">(P72/P68-1)*100</f>
        <v>3.943807765884455</v>
      </c>
      <c r="BC72" s="9">
        <f t="shared" ref="BC72" si="470">(Q72/Q68-1)*100</f>
        <v>2.7773039113317299</v>
      </c>
      <c r="BD72" s="9">
        <f t="shared" ref="BD72" si="471">(R72/R68-1)*100</f>
        <v>1.0030970111475135</v>
      </c>
      <c r="BE72" s="9">
        <f t="shared" ref="BE72" si="472">(S72/S68-1)*100</f>
        <v>3.257104135486788</v>
      </c>
      <c r="BG72" s="18">
        <f t="shared" ref="BG72:BG73" si="473">U72*4</f>
        <v>3.9868857156545978</v>
      </c>
      <c r="BH72" s="18">
        <f t="shared" ref="BH72:BH73" si="474">V72*4</f>
        <v>4.4478727503363125</v>
      </c>
      <c r="BI72" s="18">
        <f t="shared" ref="BI72:BI73" si="475">W72*4</f>
        <v>2.5192547356999384</v>
      </c>
      <c r="BJ72" s="18">
        <f t="shared" ref="BJ72:BJ73" si="476">X72*4</f>
        <v>4.951373608194487</v>
      </c>
      <c r="BK72" s="18">
        <f t="shared" ref="BK72:BK73" si="477">Y72*4</f>
        <v>4.5687916395022121</v>
      </c>
      <c r="BL72" s="18">
        <f t="shared" ref="BL72:BL73" si="478">Z72*4</f>
        <v>4.6728551443299793</v>
      </c>
      <c r="BM72" s="18">
        <f t="shared" ref="BM72:BM73" si="479">AA72*4</f>
        <v>3.0920217425866703</v>
      </c>
      <c r="BN72" s="18">
        <f t="shared" ref="BN72:BN73" si="480">AB72*4</f>
        <v>3.5610545055224208</v>
      </c>
      <c r="BO72" s="18">
        <f t="shared" ref="BO72:BO73" si="481">AC72*4</f>
        <v>5.0325049631927854</v>
      </c>
      <c r="BP72" s="18">
        <f t="shared" ref="BP72:BP73" si="482">AD72*4</f>
        <v>4.0653872221724008</v>
      </c>
      <c r="BQ72" s="18">
        <f t="shared" ref="BQ72:BQ73" si="483">AE72*4</f>
        <v>4.770107933166301</v>
      </c>
      <c r="BR72" s="18">
        <f t="shared" ref="BR72:BR73" si="484">AF72*4</f>
        <v>3.0492342915245274</v>
      </c>
      <c r="BS72" s="18">
        <f t="shared" ref="BS72:BS73" si="485">AG72*4</f>
        <v>5.2729704510214859</v>
      </c>
      <c r="BT72" s="18">
        <f t="shared" ref="BT72:BT73" si="486">AH72*4</f>
        <v>3.3931750033910468</v>
      </c>
      <c r="BU72" s="18">
        <f t="shared" ref="BU72:BU73" si="487">AI72*4</f>
        <v>4.4750823693575192</v>
      </c>
      <c r="BV72" s="18">
        <f t="shared" ref="BV72:BV73" si="488">AJ72*4</f>
        <v>2.8345934554280028</v>
      </c>
      <c r="BW72" s="18">
        <f t="shared" ref="BW72:BW73" si="489">AK72*4</f>
        <v>2.9513613669710281</v>
      </c>
      <c r="BX72" s="18">
        <f t="shared" ref="BX72:BX73" si="490">AL72*4</f>
        <v>4.2947496208690872</v>
      </c>
    </row>
    <row r="73" spans="1:76" x14ac:dyDescent="0.25">
      <c r="A73" s="4">
        <f t="shared" si="166"/>
        <v>201703</v>
      </c>
      <c r="B73" s="19">
        <v>105.60659003572613</v>
      </c>
      <c r="C73" s="19">
        <v>105.8283515548667</v>
      </c>
      <c r="D73" s="19">
        <v>104.03951828571107</v>
      </c>
      <c r="E73" s="19">
        <v>108.16687789447914</v>
      </c>
      <c r="F73" s="19">
        <v>107.30143196421564</v>
      </c>
      <c r="G73" s="19">
        <v>106.4117065857691</v>
      </c>
      <c r="H73" s="19">
        <v>103.922709193286</v>
      </c>
      <c r="I73" s="19">
        <v>105.68215324748729</v>
      </c>
      <c r="J73" s="19">
        <v>106.99291687281826</v>
      </c>
      <c r="K73" s="19">
        <v>106.57946221794391</v>
      </c>
      <c r="L73" s="19">
        <v>105.60963813590938</v>
      </c>
      <c r="M73" s="19">
        <v>105.61284840708944</v>
      </c>
      <c r="N73" s="19">
        <v>108.25131575293818</v>
      </c>
      <c r="O73" s="19">
        <v>107.28175101457987</v>
      </c>
      <c r="P73" s="19">
        <v>106.72605251010573</v>
      </c>
      <c r="Q73" s="19">
        <v>105.42194228359457</v>
      </c>
      <c r="R73" s="19">
        <v>103.08911956297929</v>
      </c>
      <c r="S73" s="19">
        <v>106.5154</v>
      </c>
      <c r="U73" s="9">
        <f t="shared" ref="U73" si="491">(B73/B72-1)*100</f>
        <v>0.59746260955513275</v>
      </c>
      <c r="V73" s="9">
        <f t="shared" ref="V73" si="492">(C73/C72-1)*100</f>
        <v>0.71376271527783253</v>
      </c>
      <c r="W73" s="9">
        <f t="shared" ref="W73" si="493">(D73/D72-1)*100</f>
        <v>0.2500673317718638</v>
      </c>
      <c r="X73" s="9">
        <f t="shared" ref="X73" si="494">(E73/E72-1)*100</f>
        <v>0.70371638497257472</v>
      </c>
      <c r="Y73" s="9">
        <f t="shared" ref="Y73" si="495">(F73/F72-1)*100</f>
        <v>0.77181242092740909</v>
      </c>
      <c r="Z73" s="9">
        <f t="shared" ref="Z73" si="496">(G73/G72-1)*100</f>
        <v>0.631757611620265</v>
      </c>
      <c r="AA73" s="9">
        <f t="shared" ref="AA73" si="497">(H73/H72-1)*100</f>
        <v>0.37998833464654158</v>
      </c>
      <c r="AB73" s="9">
        <f t="shared" ref="AB73" si="498">(I73/I72-1)*100</f>
        <v>0.63662382634366299</v>
      </c>
      <c r="AC73" s="9">
        <f t="shared" ref="AC73" si="499">(J73/J72-1)*100</f>
        <v>0.58746058334773199</v>
      </c>
      <c r="AD73" s="9">
        <f t="shared" ref="AD73" si="500">(K73/K72-1)*100</f>
        <v>0.60452605291807515</v>
      </c>
      <c r="AE73" s="9">
        <f t="shared" ref="AE73" si="501">(L73/L72-1)*100</f>
        <v>0.56447716560392713</v>
      </c>
      <c r="AF73" s="9">
        <f t="shared" ref="AF73" si="502">(M73/M72-1)*100</f>
        <v>0.27287861087308407</v>
      </c>
      <c r="AG73" s="9">
        <f t="shared" ref="AG73" si="503">(N73/N72-1)*100</f>
        <v>0.82317099634883206</v>
      </c>
      <c r="AH73" s="9">
        <f t="shared" ref="AH73" si="504">(O73/O72-1)*100</f>
        <v>0.21160507823327901</v>
      </c>
      <c r="AI73" s="9">
        <f t="shared" ref="AI73" si="505">(P73/P72-1)*100</f>
        <v>0.38780232908584011</v>
      </c>
      <c r="AJ73" s="9">
        <f t="shared" ref="AJ73" si="506">(Q73/Q72-1)*100</f>
        <v>0.22982384247425269</v>
      </c>
      <c r="AK73" s="9">
        <f t="shared" ref="AK73" si="507">(R73/R72-1)*100</f>
        <v>0.29094757756664702</v>
      </c>
      <c r="AL73" s="9">
        <f t="shared" ref="AL73" si="508">(S73/S72-1)*100</f>
        <v>0.57722033424578711</v>
      </c>
      <c r="AN73" s="9">
        <f t="shared" ref="AN73" si="509">(B73/B69-1)*100</f>
        <v>2.5423586931997422</v>
      </c>
      <c r="AO73" s="9">
        <f t="shared" ref="AO73" si="510">(C73/C69-1)*100</f>
        <v>2.3977966826485231</v>
      </c>
      <c r="AP73" s="9">
        <f t="shared" ref="AP73" si="511">(D73/D69-1)*100</f>
        <v>1.9613622546785336</v>
      </c>
      <c r="AQ73" s="9">
        <f t="shared" ref="AQ73" si="512">(E73/E69-1)*100</f>
        <v>2.8223235676827496</v>
      </c>
      <c r="AR73" s="9">
        <f t="shared" ref="AR73" si="513">(F73/F69-1)*100</f>
        <v>3.7544864289948965</v>
      </c>
      <c r="AS73" s="9">
        <f t="shared" ref="AS73" si="514">(G73/G69-1)*100</f>
        <v>3.0358636456693899</v>
      </c>
      <c r="AT73" s="9">
        <f t="shared" ref="AT73" si="515">(H73/H69-1)*100</f>
        <v>0.97222969781178836</v>
      </c>
      <c r="AU73" s="9">
        <f t="shared" ref="AU73" si="516">(I73/I69-1)*100</f>
        <v>1.6193395966260349</v>
      </c>
      <c r="AV73" s="9">
        <f t="shared" ref="AV73" si="517">(J73/J69-1)*100</f>
        <v>3.0662575980768381</v>
      </c>
      <c r="AW73" s="9">
        <f t="shared" ref="AW73" si="518">(K73/K69-1)*100</f>
        <v>3.6905599200264261</v>
      </c>
      <c r="AX73" s="9">
        <f t="shared" ref="AX73" si="519">(L73/L69-1)*100</f>
        <v>3.7368128413039159</v>
      </c>
      <c r="AY73" s="9">
        <f t="shared" ref="AY73" si="520">(M73/M69-1)*100</f>
        <v>2.2287712223632239</v>
      </c>
      <c r="AZ73" s="9">
        <f t="shared" ref="AZ73" si="521">(N73/N69-1)*100</f>
        <v>3.9875606790872098</v>
      </c>
      <c r="BA73" s="9">
        <f t="shared" ref="BA73" si="522">(O73/O69-1)*100</f>
        <v>2.9735850099316785</v>
      </c>
      <c r="BB73" s="9">
        <f t="shared" ref="BB73" si="523">(P73/P69-1)*100</f>
        <v>3.3791205839903027</v>
      </c>
      <c r="BC73" s="9">
        <f t="shared" ref="BC73" si="524">(Q73/Q69-1)*100</f>
        <v>2.0481185848328254</v>
      </c>
      <c r="BD73" s="9">
        <f t="shared" ref="BD73" si="525">(R73/R69-1)*100</f>
        <v>0.71991695379685083</v>
      </c>
      <c r="BE73" s="9">
        <f t="shared" ref="BE73" si="526">(S73/S69-1)*100</f>
        <v>2.940184453737249</v>
      </c>
      <c r="BG73" s="18">
        <f t="shared" si="473"/>
        <v>2.389850438220531</v>
      </c>
      <c r="BH73" s="18">
        <f t="shared" si="474"/>
        <v>2.8550508611113301</v>
      </c>
      <c r="BI73" s="18">
        <f t="shared" si="475"/>
        <v>1.0002693270874552</v>
      </c>
      <c r="BJ73" s="18">
        <f t="shared" si="476"/>
        <v>2.8148655398902989</v>
      </c>
      <c r="BK73" s="18">
        <f t="shared" si="477"/>
        <v>3.0872496837096364</v>
      </c>
      <c r="BL73" s="18">
        <f t="shared" si="478"/>
        <v>2.52703044648106</v>
      </c>
      <c r="BM73" s="18">
        <f t="shared" si="479"/>
        <v>1.5199533385861663</v>
      </c>
      <c r="BN73" s="18">
        <f t="shared" si="480"/>
        <v>2.546495305374652</v>
      </c>
      <c r="BO73" s="18">
        <f t="shared" si="481"/>
        <v>2.349842333390928</v>
      </c>
      <c r="BP73" s="18">
        <f t="shared" si="482"/>
        <v>2.4181042116723006</v>
      </c>
      <c r="BQ73" s="18">
        <f t="shared" si="483"/>
        <v>2.2579086624157085</v>
      </c>
      <c r="BR73" s="18">
        <f t="shared" si="484"/>
        <v>1.0915144434923363</v>
      </c>
      <c r="BS73" s="18">
        <f t="shared" si="485"/>
        <v>3.2926839853953282</v>
      </c>
      <c r="BT73" s="18">
        <f t="shared" si="486"/>
        <v>0.84642031293311604</v>
      </c>
      <c r="BU73" s="18">
        <f t="shared" si="487"/>
        <v>1.5512093163433605</v>
      </c>
      <c r="BV73" s="18">
        <f t="shared" si="488"/>
        <v>0.91929536989701077</v>
      </c>
      <c r="BW73" s="18">
        <f t="shared" si="489"/>
        <v>1.1637903102665881</v>
      </c>
      <c r="BX73" s="18">
        <f t="shared" si="490"/>
        <v>2.3088813369831485</v>
      </c>
    </row>
    <row r="74" spans="1:76" x14ac:dyDescent="0.25">
      <c r="A74" s="4">
        <f t="shared" si="166"/>
        <v>201704</v>
      </c>
      <c r="B74" s="19">
        <v>106.50373931265699</v>
      </c>
      <c r="C74" s="19">
        <v>106.63738034283071</v>
      </c>
      <c r="D74" s="19">
        <v>104.43703558990558</v>
      </c>
      <c r="E74" s="19">
        <v>109.22668011669434</v>
      </c>
      <c r="F74" s="19">
        <v>108.01768224800281</v>
      </c>
      <c r="G74" s="19">
        <v>106.49130502587691</v>
      </c>
      <c r="H74" s="19">
        <v>104.89972639558289</v>
      </c>
      <c r="I74" s="19">
        <v>106.70753599157797</v>
      </c>
      <c r="J74" s="19">
        <v>106.92802067876097</v>
      </c>
      <c r="K74" s="19">
        <v>107.29129623542224</v>
      </c>
      <c r="L74" s="19">
        <v>106.18287689740076</v>
      </c>
      <c r="M74" s="19">
        <v>106.18503515177494</v>
      </c>
      <c r="N74" s="19">
        <v>109.44962393171706</v>
      </c>
      <c r="O74" s="19">
        <v>107.40293111758322</v>
      </c>
      <c r="P74" s="19">
        <v>107.17242194008385</v>
      </c>
      <c r="Q74" s="19">
        <v>106.21237350032651</v>
      </c>
      <c r="R74" s="19">
        <v>103.14151192188834</v>
      </c>
      <c r="S74" s="19">
        <v>107.182</v>
      </c>
      <c r="U74" s="9">
        <f t="shared" ref="U74" si="527">(B74/B73-1)*100</f>
        <v>0.84952016406112385</v>
      </c>
      <c r="V74" s="9">
        <f t="shared" ref="V74" si="528">(C74/C73-1)*100</f>
        <v>0.76447263524139775</v>
      </c>
      <c r="W74" s="9">
        <f t="shared" ref="W74" si="529">(D74/D73-1)*100</f>
        <v>0.38208299187127981</v>
      </c>
      <c r="X74" s="9">
        <f t="shared" ref="X74" si="530">(E74/E73-1)*100</f>
        <v>0.97978442462680615</v>
      </c>
      <c r="Y74" s="9">
        <f t="shared" ref="Y74" si="531">(F74/F73-1)*100</f>
        <v>0.66751232548885042</v>
      </c>
      <c r="Z74" s="9">
        <f t="shared" ref="Z74" si="532">(G74/G73-1)*100</f>
        <v>7.4802333936507814E-2</v>
      </c>
      <c r="AA74" s="9">
        <f t="shared" ref="AA74" si="533">(H74/H73-1)*100</f>
        <v>0.94013831036654505</v>
      </c>
      <c r="AB74" s="9">
        <f t="shared" ref="AB74" si="534">(I74/I73-1)*100</f>
        <v>0.97025156337364749</v>
      </c>
      <c r="AC74" s="9">
        <f t="shared" ref="AC74" si="535">(J74/J73-1)*100</f>
        <v>-6.0654663835757461E-2</v>
      </c>
      <c r="AD74" s="9">
        <f t="shared" ref="AD74" si="536">(K74/K73-1)*100</f>
        <v>0.66789041965955587</v>
      </c>
      <c r="AE74" s="9">
        <f t="shared" ref="AE74" si="537">(L74/L73-1)*100</f>
        <v>0.54279019567671227</v>
      </c>
      <c r="AF74" s="9">
        <f t="shared" ref="AF74" si="538">(M74/M73-1)*100</f>
        <v>0.54177758986291291</v>
      </c>
      <c r="AG74" s="9">
        <f t="shared" ref="AG74" si="539">(N74/N73-1)*100</f>
        <v>1.1069686963563363</v>
      </c>
      <c r="AH74" s="9">
        <f t="shared" ref="AH74" si="540">(O74/O73-1)*100</f>
        <v>0.11295500106713874</v>
      </c>
      <c r="AI74" s="9">
        <f t="shared" ref="AI74" si="541">(P74/P73-1)*100</f>
        <v>0.4182384895532909</v>
      </c>
      <c r="AJ74" s="9">
        <f t="shared" ref="AJ74" si="542">(Q74/Q73-1)*100</f>
        <v>0.74977865101897301</v>
      </c>
      <c r="AK74" s="9">
        <f t="shared" ref="AK74" si="543">(R74/R73-1)*100</f>
        <v>5.0822394381833114E-2</v>
      </c>
      <c r="AL74" s="9">
        <f t="shared" ref="AL74" si="544">(S74/S73-1)*100</f>
        <v>0.62582499807539715</v>
      </c>
      <c r="AN74" s="9">
        <f t="shared" ref="AN74" si="545">(B74/B70-1)*100</f>
        <v>3.0928334642286837</v>
      </c>
      <c r="AO74" s="9">
        <f t="shared" ref="AO74" si="546">(C74/C70-1)*100</f>
        <v>2.9019211038024295</v>
      </c>
      <c r="AP74" s="9">
        <f t="shared" ref="AP74" si="547">(D74/D70-1)*100</f>
        <v>1.9109688072009634</v>
      </c>
      <c r="AQ74" s="9">
        <f t="shared" ref="AQ74" si="548">(E74/E70-1)*100</f>
        <v>3.5206255481496251</v>
      </c>
      <c r="AR74" s="9">
        <f t="shared" ref="AR74" si="549">(F74/F70-1)*100</f>
        <v>3.7635200007431591</v>
      </c>
      <c r="AS74" s="9">
        <f t="shared" ref="AS74" si="550">(G74/G70-1)*100</f>
        <v>2.5885813824791715</v>
      </c>
      <c r="AT74" s="9">
        <f t="shared" ref="AT74" si="551">(H74/H70-1)*100</f>
        <v>1.9931429429031589</v>
      </c>
      <c r="AU74" s="9">
        <f t="shared" ref="AU74" si="552">(I74/I70-1)*100</f>
        <v>2.787767468982838</v>
      </c>
      <c r="AV74" s="9">
        <f t="shared" ref="AV74" si="553">(J74/J70-1)*100</f>
        <v>2.4604633361568151</v>
      </c>
      <c r="AW74" s="9">
        <f t="shared" ref="AW74" si="554">(K74/K70-1)*100</f>
        <v>3.5503093210367265</v>
      </c>
      <c r="AX74" s="9">
        <f t="shared" ref="AX74" si="555">(L74/L70-1)*100</f>
        <v>3.604464796642004</v>
      </c>
      <c r="AY74" s="9">
        <f t="shared" ref="AY74" si="556">(M74/M70-1)*100</f>
        <v>2.3342401273459101</v>
      </c>
      <c r="AZ74" s="9">
        <f t="shared" ref="AZ74" si="557">(N74/N70-1)*100</f>
        <v>4.4889202826502217</v>
      </c>
      <c r="BA74" s="9">
        <f t="shared" ref="BA74" si="558">(O74/O70-1)*100</f>
        <v>2.4597088953742352</v>
      </c>
      <c r="BB74" s="9">
        <f t="shared" ref="BB74" si="559">(P74/P70-1)*100</f>
        <v>3.3107565390122939</v>
      </c>
      <c r="BC74" s="9">
        <f t="shared" ref="BC74" si="560">(Q74/Q70-1)*100</f>
        <v>2.4009737720642299</v>
      </c>
      <c r="BD74" s="9">
        <f t="shared" ref="BD74" si="561">(R74/R70-1)*100</f>
        <v>0.91822100047713739</v>
      </c>
      <c r="BE74" s="9">
        <f t="shared" ref="BE74" si="562">(S74/S70-1)*100</f>
        <v>3.1055171677391025</v>
      </c>
      <c r="BG74" s="18">
        <f t="shared" ref="BG74" si="563">U74*4</f>
        <v>3.3980806562444954</v>
      </c>
      <c r="BH74" s="18">
        <f t="shared" ref="BH74" si="564">V74*4</f>
        <v>3.057890540965591</v>
      </c>
      <c r="BI74" s="18">
        <f t="shared" ref="BI74" si="565">W74*4</f>
        <v>1.5283319674851192</v>
      </c>
      <c r="BJ74" s="18">
        <f t="shared" ref="BJ74" si="566">X74*4</f>
        <v>3.9191376985072246</v>
      </c>
      <c r="BK74" s="18">
        <f t="shared" ref="BK74" si="567">Y74*4</f>
        <v>2.6700493019554017</v>
      </c>
      <c r="BL74" s="18">
        <f t="shared" ref="BL74" si="568">Z74*4</f>
        <v>0.29920933574603126</v>
      </c>
      <c r="BM74" s="18">
        <f t="shared" ref="BM74" si="569">AA74*4</f>
        <v>3.7605532414661802</v>
      </c>
      <c r="BN74" s="18">
        <f t="shared" ref="BN74" si="570">AB74*4</f>
        <v>3.8810062534945899</v>
      </c>
      <c r="BO74" s="18">
        <f t="shared" ref="BO74" si="571">AC74*4</f>
        <v>-0.24261865534302984</v>
      </c>
      <c r="BP74" s="18">
        <f t="shared" ref="BP74" si="572">AD74*4</f>
        <v>2.6715616786382235</v>
      </c>
      <c r="BQ74" s="18">
        <f t="shared" ref="BQ74" si="573">AE74*4</f>
        <v>2.1711607827068491</v>
      </c>
      <c r="BR74" s="18">
        <f t="shared" ref="BR74" si="574">AF74*4</f>
        <v>2.1671103594516516</v>
      </c>
      <c r="BS74" s="18">
        <f t="shared" ref="BS74" si="575">AG74*4</f>
        <v>4.4278747854253453</v>
      </c>
      <c r="BT74" s="18">
        <f t="shared" ref="BT74" si="576">AH74*4</f>
        <v>0.45182000426855495</v>
      </c>
      <c r="BU74" s="18">
        <f t="shared" ref="BU74" si="577">AI74*4</f>
        <v>1.6729539582131636</v>
      </c>
      <c r="BV74" s="18">
        <f t="shared" ref="BV74" si="578">AJ74*4</f>
        <v>2.999114604075892</v>
      </c>
      <c r="BW74" s="18">
        <f t="shared" ref="BW74" si="579">AK74*4</f>
        <v>0.20328957752733245</v>
      </c>
      <c r="BX74" s="18">
        <f t="shared" ref="BX74" si="580">AL74*4</f>
        <v>2.5032999923015886</v>
      </c>
    </row>
    <row r="75" spans="1:76" x14ac:dyDescent="0.25">
      <c r="A75" s="4">
        <f t="shared" si="166"/>
        <v>201801</v>
      </c>
      <c r="B75" s="19">
        <v>107.04782107640233</v>
      </c>
      <c r="C75" s="19">
        <v>107.09755793902124</v>
      </c>
      <c r="D75" s="19">
        <v>104.65829627794925</v>
      </c>
      <c r="E75" s="19">
        <v>109.3644689947683</v>
      </c>
      <c r="F75" s="19">
        <v>108.15287420566938</v>
      </c>
      <c r="G75" s="19">
        <v>106.63496337526624</v>
      </c>
      <c r="H75" s="19">
        <v>105.7948088278236</v>
      </c>
      <c r="I75" s="19">
        <v>107.49403313107238</v>
      </c>
      <c r="J75" s="19">
        <v>107.39876232238606</v>
      </c>
      <c r="K75" s="19">
        <v>107.63966127294238</v>
      </c>
      <c r="L75" s="19">
        <v>106.15210209863432</v>
      </c>
      <c r="M75" s="19">
        <v>106.56550168643948</v>
      </c>
      <c r="N75" s="19">
        <v>110.00273440180098</v>
      </c>
      <c r="O75" s="19">
        <v>106.68780738380842</v>
      </c>
      <c r="P75" s="19">
        <v>107.1218872675034</v>
      </c>
      <c r="Q75" s="19">
        <v>106.48106951202206</v>
      </c>
      <c r="R75" s="19">
        <v>103.12064240117076</v>
      </c>
      <c r="S75" s="19">
        <v>107.5866</v>
      </c>
      <c r="U75" s="9">
        <f t="shared" ref="U75" si="581">(B75/B74-1)*100</f>
        <v>0.51085695887926885</v>
      </c>
      <c r="V75" s="9">
        <f t="shared" ref="V75" si="582">(C75/C74-1)*100</f>
        <v>0.43153497836414534</v>
      </c>
      <c r="W75" s="9">
        <f t="shared" ref="W75" si="583">(D75/D74-1)*100</f>
        <v>0.21186036810973974</v>
      </c>
      <c r="X75" s="9">
        <f t="shared" ref="X75" si="584">(E75/E74-1)*100</f>
        <v>0.1261494700074639</v>
      </c>
      <c r="Y75" s="9">
        <f t="shared" ref="Y75" si="585">(F75/F74-1)*100</f>
        <v>0.12515724727009125</v>
      </c>
      <c r="Z75" s="9">
        <f t="shared" ref="Z75" si="586">(G75/G74-1)*100</f>
        <v>0.13490148266510626</v>
      </c>
      <c r="AA75" s="9">
        <f t="shared" ref="AA75" si="587">(H75/H74-1)*100</f>
        <v>0.85327432491606459</v>
      </c>
      <c r="AB75" s="9">
        <f t="shared" ref="AB75" si="588">(I75/I74-1)*100</f>
        <v>0.73705866430697764</v>
      </c>
      <c r="AC75" s="9">
        <f t="shared" ref="AC75" si="589">(J75/J74-1)*100</f>
        <v>0.44024161359847991</v>
      </c>
      <c r="AD75" s="9">
        <f t="shared" ref="AD75" si="590">(K75/K74-1)*100</f>
        <v>0.32469086472377562</v>
      </c>
      <c r="AE75" s="9">
        <f t="shared" ref="AE75" si="591">(L75/L74-1)*100</f>
        <v>-2.8982826295220754E-2</v>
      </c>
      <c r="AF75" s="9">
        <f t="shared" ref="AF75" si="592">(M75/M74-1)*100</f>
        <v>0.35830523022450933</v>
      </c>
      <c r="AG75" s="9">
        <f t="shared" ref="AG75" si="593">(N75/N74-1)*100</f>
        <v>0.5053562088335628</v>
      </c>
      <c r="AH75" s="9">
        <f t="shared" ref="AH75" si="594">(O75/O74-1)*100</f>
        <v>-0.66583260469110783</v>
      </c>
      <c r="AI75" s="9">
        <f t="shared" ref="AI75" si="595">(P75/P74-1)*100</f>
        <v>-4.7152683186268973E-2</v>
      </c>
      <c r="AJ75" s="9">
        <f t="shared" ref="AJ75" si="596">(Q75/Q74-1)*100</f>
        <v>0.25297995218487301</v>
      </c>
      <c r="AK75" s="9">
        <f t="shared" ref="AK75" si="597">(R75/R74-1)*100</f>
        <v>-2.0233871240304957E-2</v>
      </c>
      <c r="AL75" s="9">
        <f t="shared" ref="AL75" si="598">(S75/S74-1)*100</f>
        <v>0.37748875744061383</v>
      </c>
      <c r="AN75" s="9">
        <f t="shared" ref="AN75" si="599">(B75/B71-1)*100</f>
        <v>2.9866934014348256</v>
      </c>
      <c r="AO75" s="9">
        <f t="shared" ref="AO75" si="600">(C75/C71-1)*100</f>
        <v>3.0549655952126997</v>
      </c>
      <c r="AP75" s="9">
        <f t="shared" ref="AP75" si="601">(D75/D71-1)*100</f>
        <v>1.4814513008452712</v>
      </c>
      <c r="AQ75" s="9">
        <f t="shared" ref="AQ75" si="602">(E75/E71-1)*100</f>
        <v>3.0790333912019241</v>
      </c>
      <c r="AR75" s="9">
        <f t="shared" ref="AR75" si="603">(F75/F71-1)*100</f>
        <v>2.731588689303277</v>
      </c>
      <c r="AS75" s="9">
        <f t="shared" ref="AS75" si="604">(G75/G71-1)*100</f>
        <v>2.0209483125107841</v>
      </c>
      <c r="AT75" s="9">
        <f t="shared" ref="AT75" si="605">(H75/H71-1)*100</f>
        <v>2.9781890376118669</v>
      </c>
      <c r="AU75" s="9">
        <f t="shared" ref="AU75" si="606">(I75/I71-1)*100</f>
        <v>3.2732917016269125</v>
      </c>
      <c r="AV75" s="9">
        <f t="shared" ref="AV75" si="607">(J75/J71-1)*100</f>
        <v>2.2393264566252569</v>
      </c>
      <c r="AW75" s="9">
        <f t="shared" ref="AW75" si="608">(K75/K71-1)*100</f>
        <v>2.6379515520387198</v>
      </c>
      <c r="AX75" s="9">
        <f t="shared" ref="AX75" si="609">(L75/L71-1)*100</f>
        <v>2.2864451741732905</v>
      </c>
      <c r="AY75" s="9">
        <f t="shared" ref="AY75" si="610">(M75/M71-1)*100</f>
        <v>1.9486477992543438</v>
      </c>
      <c r="AZ75" s="9">
        <f t="shared" ref="AZ75" si="611">(N75/N71-1)*100</f>
        <v>3.8050059454110885</v>
      </c>
      <c r="BA75" s="9">
        <f t="shared" ref="BA75" si="612">(O75/O71-1)*100</f>
        <v>0.50218631439948869</v>
      </c>
      <c r="BB75" s="9">
        <f t="shared" ref="BB75" si="613">(P75/P71-1)*100</f>
        <v>1.8874039341288507</v>
      </c>
      <c r="BC75" s="9">
        <f t="shared" ref="BC75" si="614">(Q75/Q71-1)*100</f>
        <v>1.9542010159876666</v>
      </c>
      <c r="BD75" s="9">
        <f t="shared" ref="BD75" si="615">(R75/R71-1)*100</f>
        <v>1.061828129382536</v>
      </c>
      <c r="BE75" s="9">
        <f t="shared" ref="BE75" si="616">(S75/S71-1)*100</f>
        <v>2.679446569019972</v>
      </c>
      <c r="BG75" s="18">
        <f t="shared" ref="BG75" si="617">U75*4</f>
        <v>2.0434278355170754</v>
      </c>
      <c r="BH75" s="18">
        <f t="shared" ref="BH75" si="618">V75*4</f>
        <v>1.7261399134565814</v>
      </c>
      <c r="BI75" s="18">
        <f t="shared" ref="BI75" si="619">W75*4</f>
        <v>0.84744147243895895</v>
      </c>
      <c r="BJ75" s="18">
        <f t="shared" ref="BJ75" si="620">X75*4</f>
        <v>0.50459788002985562</v>
      </c>
      <c r="BK75" s="18">
        <f t="shared" ref="BK75" si="621">Y75*4</f>
        <v>0.50062898908036502</v>
      </c>
      <c r="BL75" s="18">
        <f t="shared" ref="BL75" si="622">Z75*4</f>
        <v>0.53960593066042506</v>
      </c>
      <c r="BM75" s="18">
        <f t="shared" ref="BM75" si="623">AA75*4</f>
        <v>3.4130972996642583</v>
      </c>
      <c r="BN75" s="18">
        <f t="shared" ref="BN75" si="624">AB75*4</f>
        <v>2.9482346572279106</v>
      </c>
      <c r="BO75" s="18">
        <f t="shared" ref="BO75" si="625">AC75*4</f>
        <v>1.7609664543939196</v>
      </c>
      <c r="BP75" s="18">
        <f t="shared" ref="BP75" si="626">AD75*4</f>
        <v>1.2987634588951025</v>
      </c>
      <c r="BQ75" s="18">
        <f t="shared" ref="BQ75" si="627">AE75*4</f>
        <v>-0.11593130518088302</v>
      </c>
      <c r="BR75" s="18">
        <f t="shared" ref="BR75" si="628">AF75*4</f>
        <v>1.4332209208980373</v>
      </c>
      <c r="BS75" s="18">
        <f t="shared" ref="BS75" si="629">AG75*4</f>
        <v>2.0214248353342512</v>
      </c>
      <c r="BT75" s="18">
        <f t="shared" ref="BT75" si="630">AH75*4</f>
        <v>-2.6633304187644313</v>
      </c>
      <c r="BU75" s="18">
        <f t="shared" ref="BU75" si="631">AI75*4</f>
        <v>-0.18861073274507589</v>
      </c>
      <c r="BV75" s="18">
        <f t="shared" ref="BV75" si="632">AJ75*4</f>
        <v>1.0119198087394921</v>
      </c>
      <c r="BW75" s="18">
        <f t="shared" ref="BW75" si="633">AK75*4</f>
        <v>-8.0935484961219828E-2</v>
      </c>
      <c r="BX75" s="18">
        <f t="shared" ref="BX75" si="634">AL75*4</f>
        <v>1.5099550297624553</v>
      </c>
    </row>
    <row r="76" spans="1:76" x14ac:dyDescent="0.25">
      <c r="A76" s="4">
        <f t="shared" si="166"/>
        <v>201802</v>
      </c>
      <c r="B76" s="19">
        <v>107.78406945951184</v>
      </c>
      <c r="C76" s="19">
        <v>107.6499926455312</v>
      </c>
      <c r="D76" s="19">
        <v>104.83139961219115</v>
      </c>
      <c r="E76" s="19">
        <v>110.32130952431591</v>
      </c>
      <c r="F76" s="19">
        <v>108.85547424435225</v>
      </c>
      <c r="G76" s="19">
        <v>107.07257007369201</v>
      </c>
      <c r="H76" s="19">
        <v>106.635997111789</v>
      </c>
      <c r="I76" s="19">
        <v>108.40784345741285</v>
      </c>
      <c r="J76" s="19">
        <v>108.35661445322056</v>
      </c>
      <c r="K76" s="19">
        <v>108.04836806869757</v>
      </c>
      <c r="L76" s="19">
        <v>106.34476306434624</v>
      </c>
      <c r="M76" s="19">
        <v>107.17431015919678</v>
      </c>
      <c r="N76" s="19">
        <v>110.5033295297285</v>
      </c>
      <c r="O76" s="19">
        <v>106.58607681821411</v>
      </c>
      <c r="P76" s="19">
        <v>107.43722337235094</v>
      </c>
      <c r="Q76" s="19">
        <v>106.98337972258419</v>
      </c>
      <c r="R76" s="19">
        <v>103.35479692657597</v>
      </c>
      <c r="S76" s="19">
        <v>108.2174</v>
      </c>
      <c r="U76" s="9">
        <f t="shared" ref="U76" si="635">(B76/B75-1)*100</f>
        <v>0.68777521644651785</v>
      </c>
      <c r="V76" s="9">
        <f t="shared" ref="V76" si="636">(C76/C75-1)*100</f>
        <v>0.51582381255088627</v>
      </c>
      <c r="W76" s="9">
        <f t="shared" ref="W76" si="637">(D76/D75-1)*100</f>
        <v>0.16539857841959549</v>
      </c>
      <c r="X76" s="9">
        <f t="shared" ref="X76" si="638">(E76/E75-1)*100</f>
        <v>0.87490986637843715</v>
      </c>
      <c r="Y76" s="9">
        <f t="shared" ref="Y76" si="639">(F76/F75-1)*100</f>
        <v>0.64963603033496575</v>
      </c>
      <c r="Z76" s="9">
        <f t="shared" ref="Z76" si="640">(G76/G75-1)*100</f>
        <v>0.4103782517238308</v>
      </c>
      <c r="AA76" s="9">
        <f t="shared" ref="AA76" si="641">(H76/H75-1)*100</f>
        <v>0.79511300534074181</v>
      </c>
      <c r="AB76" s="9">
        <f t="shared" ref="AB76" si="642">(I76/I75-1)*100</f>
        <v>0.85010330315378191</v>
      </c>
      <c r="AC76" s="9">
        <f t="shared" ref="AC76" si="643">(J76/J75-1)*100</f>
        <v>0.89186514827725993</v>
      </c>
      <c r="AD76" s="9">
        <f t="shared" ref="AD76" si="644">(K76/K75-1)*100</f>
        <v>0.37969907274126857</v>
      </c>
      <c r="AE76" s="9">
        <f t="shared" ref="AE76" si="645">(L76/L75-1)*100</f>
        <v>0.18149519595278552</v>
      </c>
      <c r="AF76" s="9">
        <f t="shared" ref="AF76" si="646">(M76/M75-1)*100</f>
        <v>0.57129977630909767</v>
      </c>
      <c r="AG76" s="9">
        <f t="shared" ref="AG76" si="647">(N76/N75-1)*100</f>
        <v>0.45507516758540589</v>
      </c>
      <c r="AH76" s="9">
        <f t="shared" ref="AH76" si="648">(O76/O75-1)*100</f>
        <v>-9.5353506730466719E-2</v>
      </c>
      <c r="AI76" s="9">
        <f t="shared" ref="AI76" si="649">(P76/P75-1)*100</f>
        <v>0.29437131186840215</v>
      </c>
      <c r="AJ76" s="9">
        <f t="shared" ref="AJ76" si="650">(Q76/Q75-1)*100</f>
        <v>0.47173663155724022</v>
      </c>
      <c r="AK76" s="9">
        <f t="shared" ref="AK76" si="651">(R76/R75-1)*100</f>
        <v>0.22706852862135474</v>
      </c>
      <c r="AL76" s="9">
        <f t="shared" ref="AL76" si="652">(S76/S75-1)*100</f>
        <v>0.58631837050338032</v>
      </c>
      <c r="AN76" s="9">
        <f t="shared" ref="AN76" si="653">(B76/B72-1)*100</f>
        <v>2.6716599190531154</v>
      </c>
      <c r="AO76" s="9">
        <f t="shared" ref="AO76" si="654">(C76/C72-1)*100</f>
        <v>2.4473655340127243</v>
      </c>
      <c r="AP76" s="9">
        <f t="shared" ref="AP76" si="655">(D76/D72-1)*100</f>
        <v>1.0131058156717332</v>
      </c>
      <c r="AQ76" s="9">
        <f t="shared" ref="AQ76" si="656">(E76/E72-1)*100</f>
        <v>2.7094992645852134</v>
      </c>
      <c r="AR76" s="9">
        <f t="shared" ref="AR76" si="657">(F76/F72-1)*100</f>
        <v>2.231286486477102</v>
      </c>
      <c r="AS76" s="9">
        <f t="shared" ref="AS76" si="658">(G76/G72-1)*100</f>
        <v>1.2567250749268011</v>
      </c>
      <c r="AT76" s="9">
        <f t="shared" ref="AT76" si="659">(H76/H72-1)*100</f>
        <v>3.0007803802167388</v>
      </c>
      <c r="AU76" s="9">
        <f t="shared" ref="AU76" si="660">(I76/I72-1)*100</f>
        <v>3.2321827915462009</v>
      </c>
      <c r="AV76" s="9">
        <f t="shared" ref="AV76" si="661">(J76/J72-1)*100</f>
        <v>1.86951626166314</v>
      </c>
      <c r="AW76" s="9">
        <f t="shared" ref="AW76" si="662">(K76/K72-1)*100</f>
        <v>1.9910837804213211</v>
      </c>
      <c r="AX76" s="9">
        <f t="shared" ref="AX76" si="663">(L76/L72-1)*100</f>
        <v>1.2644838637096312</v>
      </c>
      <c r="AY76" s="9">
        <f t="shared" ref="AY76" si="664">(M76/M72-1)*100</f>
        <v>1.7553901337236333</v>
      </c>
      <c r="AZ76" s="9">
        <f t="shared" ref="AZ76" si="665">(N76/N72-1)*100</f>
        <v>2.9206528470237192</v>
      </c>
      <c r="BA76" s="9">
        <f t="shared" ref="BA76" si="666">(O76/O72-1)*100</f>
        <v>-0.43822238235551314</v>
      </c>
      <c r="BB76" s="9">
        <f t="shared" ref="BB76" si="667">(P76/P72-1)*100</f>
        <v>1.056738153677661</v>
      </c>
      <c r="BC76" s="9">
        <f t="shared" ref="BC76" si="668">(Q76/Q72-1)*100</f>
        <v>1.7143591874024144</v>
      </c>
      <c r="BD76" s="9">
        <f t="shared" ref="BD76" si="669">(R76/R72-1)*100</f>
        <v>0.5494135985975257</v>
      </c>
      <c r="BE76" s="9">
        <f t="shared" ref="BE76" si="670">(S76/S72-1)*100</f>
        <v>2.1843346952573173</v>
      </c>
      <c r="BG76" s="18">
        <f t="shared" ref="BG76" si="671">U76*4</f>
        <v>2.7511008657860714</v>
      </c>
      <c r="BH76" s="18">
        <f t="shared" ref="BH76" si="672">V76*4</f>
        <v>2.0632952502035451</v>
      </c>
      <c r="BI76" s="18">
        <f t="shared" ref="BI76" si="673">W76*4</f>
        <v>0.66159431367838195</v>
      </c>
      <c r="BJ76" s="18">
        <f t="shared" ref="BJ76" si="674">X76*4</f>
        <v>3.4996394655137486</v>
      </c>
      <c r="BK76" s="18">
        <f t="shared" ref="BK76" si="675">Y76*4</f>
        <v>2.598544121339863</v>
      </c>
      <c r="BL76" s="18">
        <f t="shared" ref="BL76" si="676">Z76*4</f>
        <v>1.6415130068953232</v>
      </c>
      <c r="BM76" s="18">
        <f t="shared" ref="BM76" si="677">AA76*4</f>
        <v>3.1804520213629672</v>
      </c>
      <c r="BN76" s="18">
        <f t="shared" ref="BN76" si="678">AB76*4</f>
        <v>3.4004132126151276</v>
      </c>
      <c r="BO76" s="18">
        <f t="shared" ref="BO76" si="679">AC76*4</f>
        <v>3.5674605931090397</v>
      </c>
      <c r="BP76" s="18">
        <f t="shared" ref="BP76" si="680">AD76*4</f>
        <v>1.5187962909650743</v>
      </c>
      <c r="BQ76" s="18">
        <f t="shared" ref="BQ76" si="681">AE76*4</f>
        <v>0.72598078381114206</v>
      </c>
      <c r="BR76" s="18">
        <f t="shared" ref="BR76" si="682">AF76*4</f>
        <v>2.2851991052363907</v>
      </c>
      <c r="BS76" s="18">
        <f t="shared" ref="BS76" si="683">AG76*4</f>
        <v>1.8203006703416236</v>
      </c>
      <c r="BT76" s="18">
        <f t="shared" ref="BT76" si="684">AH76*4</f>
        <v>-0.38141402692186688</v>
      </c>
      <c r="BU76" s="18">
        <f t="shared" ref="BU76" si="685">AI76*4</f>
        <v>1.1774852474736086</v>
      </c>
      <c r="BV76" s="18">
        <f t="shared" ref="BV76" si="686">AJ76*4</f>
        <v>1.8869465262289609</v>
      </c>
      <c r="BW76" s="18">
        <f t="shared" ref="BW76" si="687">AK76*4</f>
        <v>0.90827411448541895</v>
      </c>
      <c r="BX76" s="18">
        <f t="shared" ref="BX76" si="688">AL76*4</f>
        <v>2.3452734820135213</v>
      </c>
    </row>
    <row r="77" spans="1:76" x14ac:dyDescent="0.25">
      <c r="A77" s="4">
        <f t="shared" si="166"/>
        <v>201803</v>
      </c>
      <c r="B77" s="19">
        <v>108.4313865058507</v>
      </c>
      <c r="C77" s="19">
        <v>108.13920651842275</v>
      </c>
      <c r="D77" s="19">
        <v>104.94500793852453</v>
      </c>
      <c r="E77" s="19">
        <v>111.16818950310123</v>
      </c>
      <c r="F77" s="19">
        <v>109.16170308692966</v>
      </c>
      <c r="G77" s="19">
        <v>107.36195630972293</v>
      </c>
      <c r="H77" s="19">
        <v>107.04781659404135</v>
      </c>
      <c r="I77" s="19">
        <v>108.87578691483468</v>
      </c>
      <c r="J77" s="19">
        <v>108.92472652753827</v>
      </c>
      <c r="K77" s="19">
        <v>108.51889967918751</v>
      </c>
      <c r="L77" s="19">
        <v>106.69436504697411</v>
      </c>
      <c r="M77" s="19">
        <v>107.54738022801295</v>
      </c>
      <c r="N77" s="19">
        <v>111.29375323420568</v>
      </c>
      <c r="O77" s="19">
        <v>106.88525044583636</v>
      </c>
      <c r="P77" s="19">
        <v>107.87856117843873</v>
      </c>
      <c r="Q77" s="19">
        <v>107.61635713086346</v>
      </c>
      <c r="R77" s="19">
        <v>103.49051556949861</v>
      </c>
      <c r="S77" s="19">
        <v>108.7777</v>
      </c>
      <c r="U77" s="9">
        <f t="shared" ref="U77" si="689">(B77/B76-1)*100</f>
        <v>0.60056838601925122</v>
      </c>
      <c r="V77" s="9">
        <f t="shared" ref="V77" si="690">(C77/C76-1)*100</f>
        <v>0.45444858923719966</v>
      </c>
      <c r="W77" s="9">
        <f t="shared" ref="W77" si="691">(D77/D76-1)*100</f>
        <v>0.10837242157755167</v>
      </c>
      <c r="X77" s="9">
        <f t="shared" ref="X77" si="692">(E77/E76-1)*100</f>
        <v>0.76764859158842125</v>
      </c>
      <c r="Y77" s="9">
        <f t="shared" ref="Y77" si="693">(F77/F76-1)*100</f>
        <v>0.28131689720078956</v>
      </c>
      <c r="Z77" s="9">
        <f t="shared" ref="Z77" si="694">(G77/G76-1)*100</f>
        <v>0.27027112156901012</v>
      </c>
      <c r="AA77" s="9">
        <f t="shared" ref="AA77" si="695">(H77/H76-1)*100</f>
        <v>0.38619180521248797</v>
      </c>
      <c r="AB77" s="9">
        <f t="shared" ref="AB77" si="696">(I77/I76-1)*100</f>
        <v>0.43165092349213285</v>
      </c>
      <c r="AC77" s="9">
        <f t="shared" ref="AC77" si="697">(J77/J76-1)*100</f>
        <v>0.52429847239550131</v>
      </c>
      <c r="AD77" s="9">
        <f t="shared" ref="AD77" si="698">(K77/K76-1)*100</f>
        <v>0.43548238525061844</v>
      </c>
      <c r="AE77" s="9">
        <f t="shared" ref="AE77" si="699">(L77/L76-1)*100</f>
        <v>0.32874395743995866</v>
      </c>
      <c r="AF77" s="9">
        <f t="shared" ref="AF77" si="700">(M77/M76-1)*100</f>
        <v>0.34809654315668404</v>
      </c>
      <c r="AG77" s="9">
        <f t="shared" ref="AG77" si="701">(N77/N76-1)*100</f>
        <v>0.71529401678755988</v>
      </c>
      <c r="AH77" s="9">
        <f t="shared" ref="AH77" si="702">(O77/O76-1)*100</f>
        <v>0.28068734355661817</v>
      </c>
      <c r="AI77" s="9">
        <f t="shared" ref="AI77" si="703">(P77/P76-1)*100</f>
        <v>0.4107866828968687</v>
      </c>
      <c r="AJ77" s="9">
        <f t="shared" ref="AJ77" si="704">(Q77/Q76-1)*100</f>
        <v>0.59165957359044175</v>
      </c>
      <c r="AK77" s="9">
        <f t="shared" ref="AK77" si="705">(R77/R76-1)*100</f>
        <v>0.1313133468000105</v>
      </c>
      <c r="AL77" s="9">
        <f t="shared" ref="AL77" si="706">(S77/S76-1)*100</f>
        <v>0.51775407651635241</v>
      </c>
      <c r="AN77" s="9">
        <f t="shared" ref="AN77" si="707">(B77/B73-1)*100</f>
        <v>2.6748297328499593</v>
      </c>
      <c r="AO77" s="9">
        <f t="shared" ref="AO77" si="708">(C77/C73-1)*100</f>
        <v>2.183587790610142</v>
      </c>
      <c r="AP77" s="9">
        <f t="shared" ref="AP77" si="709">(D77/D73-1)*100</f>
        <v>0.87033241573344355</v>
      </c>
      <c r="AQ77" s="9">
        <f t="shared" ref="AQ77" si="710">(E77/E73-1)*100</f>
        <v>2.774704851470311</v>
      </c>
      <c r="AR77" s="9">
        <f t="shared" ref="AR77" si="711">(F77/F73-1)*100</f>
        <v>1.7336871360061679</v>
      </c>
      <c r="AS77" s="9">
        <f t="shared" ref="AS77" si="712">(G77/G73-1)*100</f>
        <v>0.89299359482399865</v>
      </c>
      <c r="AT77" s="9">
        <f t="shared" ref="AT77" si="713">(H77/H73-1)*100</f>
        <v>3.0071458153991815</v>
      </c>
      <c r="AU77" s="9">
        <f t="shared" ref="AU77" si="714">(I77/I73-1)*100</f>
        <v>3.0219233514938937</v>
      </c>
      <c r="AV77" s="9">
        <f t="shared" ref="AV77" si="715">(J77/J73-1)*100</f>
        <v>1.8055491065977147</v>
      </c>
      <c r="AW77" s="9">
        <f t="shared" ref="AW77" si="716">(K77/K73-1)*100</f>
        <v>1.819710308987732</v>
      </c>
      <c r="AX77" s="9">
        <f t="shared" ref="AX77" si="717">(L77/L73-1)*100</f>
        <v>1.0271097697246212</v>
      </c>
      <c r="AY77" s="9">
        <f t="shared" ref="AY77" si="718">(M77/M73-1)*100</f>
        <v>1.831720145892457</v>
      </c>
      <c r="AZ77" s="9">
        <f t="shared" ref="AZ77" si="719">(N77/N73-1)*100</f>
        <v>2.810531641214653</v>
      </c>
      <c r="BA77" s="9">
        <f t="shared" ref="BA77" si="720">(O77/O73-1)*100</f>
        <v>-0.36958808464043758</v>
      </c>
      <c r="BB77" s="9">
        <f t="shared" ref="BB77" si="721">(P77/P73-1)*100</f>
        <v>1.0798756641203999</v>
      </c>
      <c r="BC77" s="9">
        <f t="shared" ref="BC77" si="722">(Q77/Q73-1)*100</f>
        <v>2.0815541809746874</v>
      </c>
      <c r="BD77" s="9">
        <f t="shared" ref="BD77" si="723">(R77/R73-1)*100</f>
        <v>0.38936796455431022</v>
      </c>
      <c r="BE77" s="9">
        <f t="shared" ref="BE77" si="724">(S77/S73-1)*100</f>
        <v>2.123918231542099</v>
      </c>
      <c r="BG77" s="18">
        <f t="shared" ref="BG77" si="725">U77*4</f>
        <v>2.4022735440770049</v>
      </c>
      <c r="BH77" s="18">
        <f t="shared" ref="BH77" si="726">V77*4</f>
        <v>1.8177943569487987</v>
      </c>
      <c r="BI77" s="18">
        <f t="shared" ref="BI77" si="727">W77*4</f>
        <v>0.43348968631020668</v>
      </c>
      <c r="BJ77" s="18">
        <f t="shared" ref="BJ77" si="728">X77*4</f>
        <v>3.070594366353685</v>
      </c>
      <c r="BK77" s="18">
        <f t="shared" ref="BK77" si="729">Y77*4</f>
        <v>1.1252675888031582</v>
      </c>
      <c r="BL77" s="18">
        <f t="shared" ref="BL77" si="730">Z77*4</f>
        <v>1.0810844862760405</v>
      </c>
      <c r="BM77" s="18">
        <f t="shared" ref="BM77" si="731">AA77*4</f>
        <v>1.5447672208499519</v>
      </c>
      <c r="BN77" s="18">
        <f t="shared" ref="BN77" si="732">AB77*4</f>
        <v>1.7266036939685314</v>
      </c>
      <c r="BO77" s="18">
        <f t="shared" ref="BO77" si="733">AC77*4</f>
        <v>2.0971938895820053</v>
      </c>
      <c r="BP77" s="18">
        <f t="shared" ref="BP77" si="734">AD77*4</f>
        <v>1.7419295410024738</v>
      </c>
      <c r="BQ77" s="18">
        <f t="shared" ref="BQ77" si="735">AE77*4</f>
        <v>1.3149758297598346</v>
      </c>
      <c r="BR77" s="18">
        <f t="shared" ref="BR77" si="736">AF77*4</f>
        <v>1.3923861726267361</v>
      </c>
      <c r="BS77" s="18">
        <f t="shared" ref="BS77" si="737">AG77*4</f>
        <v>2.8611760671502395</v>
      </c>
      <c r="BT77" s="18">
        <f t="shared" ref="BT77" si="738">AH77*4</f>
        <v>1.1227493742264727</v>
      </c>
      <c r="BU77" s="18">
        <f t="shared" ref="BU77" si="739">AI77*4</f>
        <v>1.6431467315874748</v>
      </c>
      <c r="BV77" s="18">
        <f t="shared" ref="BV77" si="740">AJ77*4</f>
        <v>2.366638294361767</v>
      </c>
      <c r="BW77" s="18">
        <f t="shared" ref="BW77" si="741">AK77*4</f>
        <v>0.525253387200042</v>
      </c>
      <c r="BX77" s="18">
        <f t="shared" ref="BX77" si="742">AL77*4</f>
        <v>2.0710163060654097</v>
      </c>
    </row>
    <row r="78" spans="1:76" x14ac:dyDescent="0.25">
      <c r="A78" s="4">
        <f t="shared" si="166"/>
        <v>201804</v>
      </c>
      <c r="B78" s="19">
        <v>109.18443898972296</v>
      </c>
      <c r="C78" s="19">
        <v>108.76679160214414</v>
      </c>
      <c r="D78" s="19">
        <v>105.66868069452336</v>
      </c>
      <c r="E78" s="19">
        <v>111.78608401980875</v>
      </c>
      <c r="F78" s="19">
        <v>109.80017945449575</v>
      </c>
      <c r="G78" s="19">
        <v>108.26194665302938</v>
      </c>
      <c r="H78" s="19">
        <v>107.60097813057048</v>
      </c>
      <c r="I78" s="19">
        <v>109.79886205514525</v>
      </c>
      <c r="J78" s="19">
        <v>109.70515633595059</v>
      </c>
      <c r="K78" s="19">
        <v>109.1989825868876</v>
      </c>
      <c r="L78" s="19">
        <v>107.26323504584691</v>
      </c>
      <c r="M78" s="19">
        <v>108.18912591780006</v>
      </c>
      <c r="N78" s="19">
        <v>112.1277961186891</v>
      </c>
      <c r="O78" s="19">
        <v>107.64023173735251</v>
      </c>
      <c r="P78" s="19">
        <v>108.68796746717656</v>
      </c>
      <c r="Q78" s="19">
        <v>108.08599051713112</v>
      </c>
      <c r="R78" s="19">
        <v>104.69897861254832</v>
      </c>
      <c r="S78" s="19">
        <v>109.5116</v>
      </c>
      <c r="U78" s="9">
        <f t="shared" ref="U78" si="743">(B78/B77-1)*100</f>
        <v>0.69449677638460106</v>
      </c>
      <c r="V78" s="9">
        <f t="shared" ref="V78" si="744">(C78/C77-1)*100</f>
        <v>0.58034925900298795</v>
      </c>
      <c r="W78" s="9">
        <f t="shared" ref="W78" si="745">(D78/D77-1)*100</f>
        <v>0.68957330149781448</v>
      </c>
      <c r="X78" s="9">
        <f t="shared" ref="X78" si="746">(E78/E77-1)*100</f>
        <v>0.55581953746786095</v>
      </c>
      <c r="Y78" s="9">
        <f t="shared" ref="Y78" si="747">(F78/F77-1)*100</f>
        <v>0.5848904418957579</v>
      </c>
      <c r="Z78" s="9">
        <f t="shared" ref="Z78" si="748">(G78/G77-1)*100</f>
        <v>0.83827677348773388</v>
      </c>
      <c r="AA78" s="9">
        <f t="shared" ref="AA78" si="749">(H78/H77-1)*100</f>
        <v>0.51674247465214318</v>
      </c>
      <c r="AB78" s="9">
        <f t="shared" ref="AB78" si="750">(I78/I77-1)*100</f>
        <v>0.84782408143018184</v>
      </c>
      <c r="AC78" s="9">
        <f t="shared" ref="AC78" si="751">(J78/J77-1)*100</f>
        <v>0.71648544209566012</v>
      </c>
      <c r="AD78" s="9">
        <f t="shared" ref="AD78" si="752">(K78/K77-1)*100</f>
        <v>0.62669535879058547</v>
      </c>
      <c r="AE78" s="9">
        <f t="shared" ref="AE78" si="753">(L78/L77-1)*100</f>
        <v>0.53317717259233621</v>
      </c>
      <c r="AF78" s="9">
        <f t="shared" ref="AF78" si="754">(M78/M77-1)*100</f>
        <v>0.59670973707264263</v>
      </c>
      <c r="AG78" s="9">
        <f t="shared" ref="AG78" si="755">(N78/N77-1)*100</f>
        <v>0.74940673689769532</v>
      </c>
      <c r="AH78" s="9">
        <f t="shared" ref="AH78" si="756">(O78/O77-1)*100</f>
        <v>0.70634749730855706</v>
      </c>
      <c r="AI78" s="9">
        <f t="shared" ref="AI78" si="757">(P78/P77-1)*100</f>
        <v>0.75029392299645892</v>
      </c>
      <c r="AJ78" s="9">
        <f t="shared" ref="AJ78" si="758">(Q78/Q77-1)*100</f>
        <v>0.43639591488549012</v>
      </c>
      <c r="AK78" s="9">
        <f t="shared" ref="AK78" si="759">(R78/R77-1)*100</f>
        <v>1.1677041479595029</v>
      </c>
      <c r="AL78" s="9">
        <f t="shared" ref="AL78" si="760">(S78/S77-1)*100</f>
        <v>0.67467872551083552</v>
      </c>
      <c r="AN78" s="9">
        <f t="shared" ref="AN78" si="761">(B78/B74-1)*100</f>
        <v>2.5170005244570692</v>
      </c>
      <c r="AO78" s="9">
        <f t="shared" ref="AO78" si="762">(C78/C74-1)*100</f>
        <v>1.9968713151687911</v>
      </c>
      <c r="AP78" s="9">
        <f t="shared" ref="AP78" si="763">(D78/D74-1)*100</f>
        <v>1.1793183305720323</v>
      </c>
      <c r="AQ78" s="9">
        <f t="shared" ref="AQ78" si="764">(E78/E74-1)*100</f>
        <v>2.3432039684626815</v>
      </c>
      <c r="AR78" s="9">
        <f t="shared" ref="AR78" si="765">(F78/F74-1)*100</f>
        <v>1.6501901997863833</v>
      </c>
      <c r="AS78" s="9">
        <f t="shared" ref="AS78" si="766">(G78/G74-1)*100</f>
        <v>1.6627100463481259</v>
      </c>
      <c r="AT78" s="9">
        <f t="shared" ref="AT78" si="767">(H78/H74-1)*100</f>
        <v>2.5750798670351349</v>
      </c>
      <c r="AU78" s="9">
        <f t="shared" ref="AU78" si="768">(I78/I74-1)*100</f>
        <v>2.8970081961327221</v>
      </c>
      <c r="AV78" s="9">
        <f t="shared" ref="AV78" si="769">(J78/J74-1)*100</f>
        <v>2.5972010325832517</v>
      </c>
      <c r="AW78" s="9">
        <f t="shared" ref="AW78" si="770">(K78/K74-1)*100</f>
        <v>1.7780439032812678</v>
      </c>
      <c r="AX78" s="9">
        <f t="shared" ref="AX78" si="771">(L78/L74-1)*100</f>
        <v>1.017450440234402</v>
      </c>
      <c r="AY78" s="9">
        <f t="shared" ref="AY78" si="772">(M78/M74-1)*100</f>
        <v>1.8873570679339036</v>
      </c>
      <c r="AZ78" s="9">
        <f t="shared" ref="AZ78" si="773">(N78/N74-1)*100</f>
        <v>2.4469450791744007</v>
      </c>
      <c r="BA78" s="9">
        <f t="shared" ref="BA78" si="774">(O78/O74-1)*100</f>
        <v>0.22094426781471554</v>
      </c>
      <c r="BB78" s="9">
        <f t="shared" ref="BB78" si="775">(P78/P74-1)*100</f>
        <v>1.4141189493132922</v>
      </c>
      <c r="BC78" s="9">
        <f t="shared" ref="BC78" si="776">(Q78/Q74-1)*100</f>
        <v>1.7640289497897976</v>
      </c>
      <c r="BD78" s="9">
        <f t="shared" ref="BD78" si="777">(R78/R74-1)*100</f>
        <v>1.5100289511360776</v>
      </c>
      <c r="BE78" s="9">
        <f t="shared" ref="BE78" si="778">(S78/S74-1)*100</f>
        <v>2.173499281595781</v>
      </c>
      <c r="BG78" s="18">
        <f t="shared" ref="BG78" si="779">U78*4</f>
        <v>2.7779871055384042</v>
      </c>
      <c r="BH78" s="18">
        <f t="shared" ref="BH78" si="780">V78*4</f>
        <v>2.3213970360119518</v>
      </c>
      <c r="BI78" s="18">
        <f t="shared" ref="BI78" si="781">W78*4</f>
        <v>2.7582932059912579</v>
      </c>
      <c r="BJ78" s="18">
        <f t="shared" ref="BJ78" si="782">X78*4</f>
        <v>2.2232781498714438</v>
      </c>
      <c r="BK78" s="18">
        <f t="shared" ref="BK78" si="783">Y78*4</f>
        <v>2.3395617675830316</v>
      </c>
      <c r="BL78" s="18">
        <f t="shared" ref="BL78" si="784">Z78*4</f>
        <v>3.3531070939509355</v>
      </c>
      <c r="BM78" s="18">
        <f t="shared" ref="BM78" si="785">AA78*4</f>
        <v>2.0669698986085727</v>
      </c>
      <c r="BN78" s="18">
        <f t="shared" ref="BN78" si="786">AB78*4</f>
        <v>3.3912963257207274</v>
      </c>
      <c r="BO78" s="18">
        <f t="shared" ref="BO78" si="787">AC78*4</f>
        <v>2.8659417683826405</v>
      </c>
      <c r="BP78" s="18">
        <f t="shared" ref="BP78" si="788">AD78*4</f>
        <v>2.5067814351623419</v>
      </c>
      <c r="BQ78" s="18">
        <f t="shared" ref="BQ78" si="789">AE78*4</f>
        <v>2.1327086903693449</v>
      </c>
      <c r="BR78" s="18">
        <f t="shared" ref="BR78" si="790">AF78*4</f>
        <v>2.3868389482905705</v>
      </c>
      <c r="BS78" s="18">
        <f t="shared" ref="BS78" si="791">AG78*4</f>
        <v>2.9976269475907813</v>
      </c>
      <c r="BT78" s="18">
        <f t="shared" ref="BT78" si="792">AH78*4</f>
        <v>2.8253899892342282</v>
      </c>
      <c r="BU78" s="18">
        <f t="shared" ref="BU78" si="793">AI78*4</f>
        <v>3.0011756919858357</v>
      </c>
      <c r="BV78" s="18">
        <f t="shared" ref="BV78" si="794">AJ78*4</f>
        <v>1.7455836595419605</v>
      </c>
      <c r="BW78" s="18">
        <f t="shared" ref="BW78" si="795">AK78*4</f>
        <v>4.6708165918380118</v>
      </c>
      <c r="BX78" s="18">
        <f t="shared" ref="BX78" si="796">AL78*4</f>
        <v>2.6987149020433421</v>
      </c>
    </row>
    <row r="79" spans="1:76" x14ac:dyDescent="0.25">
      <c r="A79" s="4">
        <f t="shared" si="166"/>
        <v>201901</v>
      </c>
      <c r="B79" s="20">
        <v>109.9881704939001</v>
      </c>
      <c r="C79" s="20">
        <v>109.29188062521794</v>
      </c>
      <c r="D79" s="20">
        <v>106.09459589645323</v>
      </c>
      <c r="E79" s="20">
        <v>112.08526270853967</v>
      </c>
      <c r="F79" s="20">
        <v>110.47380093242187</v>
      </c>
      <c r="G79" s="20">
        <v>108.95956913819508</v>
      </c>
      <c r="H79" s="20">
        <v>107.74003730394962</v>
      </c>
      <c r="I79" s="20">
        <v>110.31705947064631</v>
      </c>
      <c r="J79" s="20">
        <v>110.04350776511212</v>
      </c>
      <c r="K79" s="20">
        <v>109.89284213017798</v>
      </c>
      <c r="L79" s="20">
        <v>107.86892100022611</v>
      </c>
      <c r="M79" s="20">
        <v>108.78716645676586</v>
      </c>
      <c r="N79" s="20">
        <v>113.07059818538112</v>
      </c>
      <c r="O79" s="20">
        <v>108.76447798859449</v>
      </c>
      <c r="P79" s="20">
        <v>109.96124968520803</v>
      </c>
      <c r="Q79" s="20">
        <v>108.79661467733898</v>
      </c>
      <c r="R79" s="20">
        <v>105.55764170300833</v>
      </c>
      <c r="S79" s="20">
        <v>110.17019999999999</v>
      </c>
      <c r="U79" s="9">
        <f t="shared" ref="U79" si="797">(B79/B78-1)*100</f>
        <v>0.73612275853043307</v>
      </c>
      <c r="V79" s="9">
        <f t="shared" ref="V79" si="798">(C79/C78-1)*100</f>
        <v>0.48276593925333788</v>
      </c>
      <c r="W79" s="9">
        <f t="shared" ref="W79" si="799">(D79/D78-1)*100</f>
        <v>0.40306664106193324</v>
      </c>
      <c r="X79" s="9">
        <f t="shared" ref="X79" si="800">(E79/E78-1)*100</f>
        <v>0.26763500247302119</v>
      </c>
      <c r="Y79" s="9">
        <f t="shared" ref="Y79" si="801">(F79/F78-1)*100</f>
        <v>0.61349761109024126</v>
      </c>
      <c r="Z79" s="9">
        <f t="shared" ref="Z79" si="802">(G79/G78-1)*100</f>
        <v>0.64438383636451491</v>
      </c>
      <c r="AA79" s="9">
        <f t="shared" ref="AA79" si="803">(H79/H78-1)*100</f>
        <v>0.12923597516967256</v>
      </c>
      <c r="AB79" s="9">
        <f t="shared" ref="AB79" si="804">(I79/I78-1)*100</f>
        <v>0.47195153556400804</v>
      </c>
      <c r="AC79" s="9">
        <f t="shared" ref="AC79" si="805">(J79/J78-1)*100</f>
        <v>0.30841889338857342</v>
      </c>
      <c r="AD79" s="9">
        <f t="shared" ref="AD79" si="806">(K79/K78-1)*100</f>
        <v>0.63540843225191601</v>
      </c>
      <c r="AE79" s="9">
        <f t="shared" ref="AE79" si="807">(L79/L78-1)*100</f>
        <v>0.56467246593887577</v>
      </c>
      <c r="AF79" s="9">
        <f t="shared" ref="AF79" si="808">(M79/M78-1)*100</f>
        <v>0.55277324212803514</v>
      </c>
      <c r="AG79" s="9">
        <f t="shared" ref="AG79" si="809">(N79/N78-1)*100</f>
        <v>0.8408281437138454</v>
      </c>
      <c r="AH79" s="9">
        <f t="shared" ref="AH79" si="810">(O79/O78-1)*100</f>
        <v>1.0444480034056403</v>
      </c>
      <c r="AI79" s="9">
        <f t="shared" ref="AI79" si="811">(P79/P78-1)*100</f>
        <v>1.1715024649954886</v>
      </c>
      <c r="AJ79" s="9">
        <f t="shared" ref="AJ79" si="812">(Q79/Q78-1)*100</f>
        <v>0.65746185681225811</v>
      </c>
      <c r="AK79" s="9">
        <f t="shared" ref="AK79" si="813">(R79/R78-1)*100</f>
        <v>0.82012556553927585</v>
      </c>
      <c r="AL79" s="9">
        <f t="shared" ref="AL79" si="814">(S79/S78-1)*100</f>
        <v>0.60139747752749884</v>
      </c>
      <c r="AN79" s="9">
        <f t="shared" ref="AN79" si="815">(B79/B75-1)*100</f>
        <v>2.7467625103729798</v>
      </c>
      <c r="AO79" s="9">
        <f t="shared" ref="AO79" si="816">(C79/C75-1)*100</f>
        <v>2.0489007671361525</v>
      </c>
      <c r="AP79" s="9">
        <f t="shared" ref="AP79" si="817">(D79/D75-1)*100</f>
        <v>1.3723705330435321</v>
      </c>
      <c r="AQ79" s="9">
        <f t="shared" ref="AQ79" si="818">(E79/E75-1)*100</f>
        <v>2.4878223602050609</v>
      </c>
      <c r="AR79" s="9">
        <f t="shared" ref="AR79" si="819">(F79/F75-1)*100</f>
        <v>2.1459686058263205</v>
      </c>
      <c r="AS79" s="9">
        <f t="shared" ref="AS79" si="820">(G79/G75-1)*100</f>
        <v>2.1799658286074219</v>
      </c>
      <c r="AT79" s="9">
        <f t="shared" ref="AT79" si="821">(H79/H75-1)*100</f>
        <v>1.8386804585958316</v>
      </c>
      <c r="AU79" s="9">
        <f t="shared" ref="AU79" si="822">(I79/I75-1)*100</f>
        <v>2.6262167837090011</v>
      </c>
      <c r="AV79" s="9">
        <f t="shared" ref="AV79" si="823">(J79/J75-1)*100</f>
        <v>2.4625474125922864</v>
      </c>
      <c r="AW79" s="9">
        <f t="shared" ref="AW79" si="824">(K79/K75-1)*100</f>
        <v>2.09326267900658</v>
      </c>
      <c r="AX79" s="9">
        <f t="shared" ref="AX79" si="825">(L79/L75-1)*100</f>
        <v>1.6173197399299344</v>
      </c>
      <c r="AY79" s="9">
        <f t="shared" ref="AY79" si="826">(M79/M75-1)*100</f>
        <v>2.0847879803197911</v>
      </c>
      <c r="AZ79" s="9">
        <f t="shared" ref="AZ79" si="827">(N79/N75-1)*100</f>
        <v>2.7888977490089673</v>
      </c>
      <c r="BA79" s="9">
        <f t="shared" ref="BA79" si="828">(O79/O75-1)*100</f>
        <v>1.9464929083369942</v>
      </c>
      <c r="BB79" s="9">
        <f t="shared" ref="BB79" si="829">(P79/P75-1)*100</f>
        <v>2.6505903603193826</v>
      </c>
      <c r="BC79" s="9">
        <f t="shared" ref="BC79" si="830">(Q79/Q75-1)*100</f>
        <v>2.17460735126771</v>
      </c>
      <c r="BD79" s="9">
        <f t="shared" ref="BD79" si="831">(R79/R75-1)*100</f>
        <v>2.3632506984943902</v>
      </c>
      <c r="BE79" s="9">
        <f t="shared" ref="BE79" si="832">(S79/S75-1)*100</f>
        <v>2.4014143025246515</v>
      </c>
      <c r="BG79" s="18">
        <f t="shared" ref="BG79" si="833">U79*4</f>
        <v>2.9444910341217323</v>
      </c>
      <c r="BH79" s="18">
        <f t="shared" ref="BH79" si="834">V79*4</f>
        <v>1.9310637570133515</v>
      </c>
      <c r="BI79" s="18">
        <f t="shared" ref="BI79" si="835">W79*4</f>
        <v>1.612266564247733</v>
      </c>
      <c r="BJ79" s="18">
        <f t="shared" ref="BJ79" si="836">X79*4</f>
        <v>1.0705400098920848</v>
      </c>
      <c r="BK79" s="18">
        <f t="shared" ref="BK79" si="837">Y79*4</f>
        <v>2.453990444360965</v>
      </c>
      <c r="BL79" s="18">
        <f t="shared" ref="BL79" si="838">Z79*4</f>
        <v>2.5775353454580596</v>
      </c>
      <c r="BM79" s="18">
        <f t="shared" ref="BM79" si="839">AA79*4</f>
        <v>0.51694390067869023</v>
      </c>
      <c r="BN79" s="18">
        <f t="shared" ref="BN79" si="840">AB79*4</f>
        <v>1.8878061422560322</v>
      </c>
      <c r="BO79" s="18">
        <f t="shared" ref="BO79" si="841">AC79*4</f>
        <v>1.2336755735542937</v>
      </c>
      <c r="BP79" s="18">
        <f t="shared" ref="BP79" si="842">AD79*4</f>
        <v>2.541633729007664</v>
      </c>
      <c r="BQ79" s="18">
        <f t="shared" ref="BQ79" si="843">AE79*4</f>
        <v>2.2586898637555031</v>
      </c>
      <c r="BR79" s="18">
        <f t="shared" ref="BR79" si="844">AF79*4</f>
        <v>2.2110929685121405</v>
      </c>
      <c r="BS79" s="18">
        <f t="shared" ref="BS79" si="845">AG79*4</f>
        <v>3.3633125748553816</v>
      </c>
      <c r="BT79" s="18">
        <f t="shared" ref="BT79" si="846">AH79*4</f>
        <v>4.177792013622561</v>
      </c>
      <c r="BU79" s="18">
        <f t="shared" ref="BU79" si="847">AI79*4</f>
        <v>4.6860098599819544</v>
      </c>
      <c r="BV79" s="18">
        <f t="shared" ref="BV79" si="848">AJ79*4</f>
        <v>2.6298474272490324</v>
      </c>
      <c r="BW79" s="18">
        <f t="shared" ref="BW79" si="849">AK79*4</f>
        <v>3.2805022621571034</v>
      </c>
      <c r="BX79" s="18">
        <f t="shared" ref="BX79" si="850">AL79*4</f>
        <v>2.4055899101099953</v>
      </c>
    </row>
    <row r="80" spans="1:76" x14ac:dyDescent="0.25">
      <c r="A80" s="1">
        <v>201902</v>
      </c>
      <c r="B80" s="20">
        <v>110.29681243758476</v>
      </c>
      <c r="C80" s="20">
        <v>109.48130193383335</v>
      </c>
      <c r="D80" s="20">
        <v>106.51453345396865</v>
      </c>
      <c r="E80" s="20">
        <v>112.76999586495494</v>
      </c>
      <c r="F80" s="20">
        <v>110.90653392728971</v>
      </c>
      <c r="G80" s="20">
        <v>109.27535791097291</v>
      </c>
      <c r="H80" s="20">
        <v>107.73839237338477</v>
      </c>
      <c r="I80" s="20">
        <v>110.28856148363873</v>
      </c>
      <c r="J80" s="20">
        <v>110.27376456356203</v>
      </c>
      <c r="K80" s="20">
        <v>110.45777498872482</v>
      </c>
      <c r="L80" s="20">
        <v>108.27053714383537</v>
      </c>
      <c r="M80" s="20">
        <v>109.29458940548321</v>
      </c>
      <c r="N80" s="20">
        <v>113.73128723551061</v>
      </c>
      <c r="O80" s="20">
        <v>109.41768913997689</v>
      </c>
      <c r="P80" s="20">
        <v>110.67736147512954</v>
      </c>
      <c r="Q80" s="20">
        <v>109.07003718025742</v>
      </c>
      <c r="R80" s="20">
        <v>105.86766437855202</v>
      </c>
      <c r="S80" s="20">
        <v>110.57299999999999</v>
      </c>
      <c r="U80" s="9">
        <f t="shared" ref="U80" si="851">(B80/B79-1)*100</f>
        <v>0.28061376264256754</v>
      </c>
      <c r="V80" s="9">
        <f t="shared" ref="V80" si="852">(C80/C79-1)*100</f>
        <v>0.17331690838495728</v>
      </c>
      <c r="W80" s="9">
        <f t="shared" ref="W80" si="853">(D80/D79-1)*100</f>
        <v>0.39581427684147741</v>
      </c>
      <c r="X80" s="9">
        <f t="shared" ref="X80" si="854">(E80/E79-1)*100</f>
        <v>0.61090382434647594</v>
      </c>
      <c r="Y80" s="9">
        <f t="shared" ref="Y80" si="855">(F80/F79-1)*100</f>
        <v>0.39170644190340553</v>
      </c>
      <c r="Z80" s="9">
        <f t="shared" ref="Z80" si="856">(G80/G79-1)*100</f>
        <v>0.28982197275149169</v>
      </c>
      <c r="AA80" s="9">
        <f t="shared" ref="AA80" si="857">(H80/H79-1)*100</f>
        <v>-1.5267588595824222E-3</v>
      </c>
      <c r="AB80" s="9">
        <f t="shared" ref="AB80" si="858">(I80/I79-1)*100</f>
        <v>-2.583280151259304E-2</v>
      </c>
      <c r="AC80" s="9">
        <f t="shared" ref="AC80" si="859">(J80/J79-1)*100</f>
        <v>0.20924160191384544</v>
      </c>
      <c r="AD80" s="9">
        <f t="shared" ref="AD80" si="860">(K80/K79-1)*100</f>
        <v>0.51407611960534449</v>
      </c>
      <c r="AE80" s="9">
        <f t="shared" ref="AE80" si="861">(L80/L79-1)*100</f>
        <v>0.37231868075182639</v>
      </c>
      <c r="AF80" s="9">
        <f t="shared" ref="AF80" si="862">(M80/M79-1)*100</f>
        <v>0.46643640536312425</v>
      </c>
      <c r="AG80" s="9">
        <f t="shared" ref="AG80" si="863">(N80/N79-1)*100</f>
        <v>0.58431551679445359</v>
      </c>
      <c r="AH80" s="9">
        <f t="shared" ref="AH80" si="864">(O80/O79-1)*100</f>
        <v>0.60057397733375151</v>
      </c>
      <c r="AI80" s="9">
        <f t="shared" ref="AI80" si="865">(P80/P79-1)*100</f>
        <v>0.65124013411230752</v>
      </c>
      <c r="AJ80" s="9">
        <f t="shared" ref="AJ80" si="866">(Q80/Q79-1)*100</f>
        <v>0.2513152672344976</v>
      </c>
      <c r="AK80" s="9">
        <f t="shared" ref="AK80" si="867">(R80/R79-1)*100</f>
        <v>0.29369988808196634</v>
      </c>
      <c r="AL80" s="9">
        <f t="shared" ref="AL80" si="868">(S80/S79-1)*100</f>
        <v>0.36561611034562347</v>
      </c>
      <c r="AN80" s="9">
        <f t="shared" ref="AN80" si="869">(B80/B76-1)*100</f>
        <v>2.3312749190795845</v>
      </c>
      <c r="AO80" s="9">
        <f t="shared" ref="AO80" si="870">(C80/C76-1)*100</f>
        <v>1.7011699149225734</v>
      </c>
      <c r="AP80" s="9">
        <f t="shared" ref="AP80" si="871">(D80/D76-1)*100</f>
        <v>1.6055626920979948</v>
      </c>
      <c r="AQ80" s="9">
        <f t="shared" ref="AQ80" si="872">(E80/E76-1)*100</f>
        <v>2.2195950639067652</v>
      </c>
      <c r="AR80" s="9">
        <f t="shared" ref="AR80" si="873">(F80/F76-1)*100</f>
        <v>1.8842044437134664</v>
      </c>
      <c r="AS80" s="9">
        <f t="shared" ref="AS80" si="874">(G80/G76-1)*100</f>
        <v>2.0572849197183274</v>
      </c>
      <c r="AT80" s="9">
        <f t="shared" ref="AT80" si="875">(H80/H76-1)*100</f>
        <v>1.0337928011683539</v>
      </c>
      <c r="AU80" s="9">
        <f t="shared" ref="AU80" si="876">(I80/I76-1)*100</f>
        <v>1.7348542008076118</v>
      </c>
      <c r="AV80" s="9">
        <f t="shared" ref="AV80" si="877">(J80/J76-1)*100</f>
        <v>1.7692967983686358</v>
      </c>
      <c r="AW80" s="9">
        <f t="shared" ref="AW80" si="878">(K80/K76-1)*100</f>
        <v>2.2299336520245738</v>
      </c>
      <c r="AX80" s="9">
        <f t="shared" ref="AX80" si="879">(L80/L76-1)*100</f>
        <v>1.8108781513988648</v>
      </c>
      <c r="AY80" s="9">
        <f t="shared" ref="AY80" si="880">(M80/M76-1)*100</f>
        <v>1.9783465301870917</v>
      </c>
      <c r="AZ80" s="9">
        <f t="shared" ref="AZ80" si="881">(N80/N76-1)*100</f>
        <v>2.9211406746922464</v>
      </c>
      <c r="BA80" s="9">
        <f t="shared" ref="BA80" si="882">(O80/O76-1)*100</f>
        <v>2.656643725232688</v>
      </c>
      <c r="BB80" s="9">
        <f t="shared" ref="BB80" si="883">(P80/P76-1)*100</f>
        <v>3.0158431138424646</v>
      </c>
      <c r="BC80" s="9">
        <f t="shared" ref="BC80" si="884">(Q80/Q76-1)*100</f>
        <v>1.9504501195270585</v>
      </c>
      <c r="BD80" s="9">
        <f t="shared" ref="BD80" si="885">(R80/R76-1)*100</f>
        <v>2.4313022004786244</v>
      </c>
      <c r="BE80" s="9">
        <f t="shared" ref="BE80" si="886">(S80/S76-1)*100</f>
        <v>2.1767294353773003</v>
      </c>
      <c r="BG80" s="18">
        <f t="shared" ref="BG80" si="887">U80*4</f>
        <v>1.1224550505702702</v>
      </c>
      <c r="BH80" s="18">
        <f t="shared" ref="BH80" si="888">V80*4</f>
        <v>0.69326763353982912</v>
      </c>
      <c r="BI80" s="18">
        <f t="shared" ref="BI80" si="889">W80*4</f>
        <v>1.5832571073659096</v>
      </c>
      <c r="BJ80" s="18">
        <f t="shared" ref="BJ80" si="890">X80*4</f>
        <v>2.4436152973859038</v>
      </c>
      <c r="BK80" s="18">
        <f t="shared" ref="BK80" si="891">Y80*4</f>
        <v>1.5668257676136221</v>
      </c>
      <c r="BL80" s="18">
        <f t="shared" ref="BL80" si="892">Z80*4</f>
        <v>1.1592878910059667</v>
      </c>
      <c r="BM80" s="18">
        <f t="shared" ref="BM80" si="893">AA80*4</f>
        <v>-6.1070354383296888E-3</v>
      </c>
      <c r="BN80" s="18">
        <f t="shared" ref="BN80" si="894">AB80*4</f>
        <v>-0.10333120605037216</v>
      </c>
      <c r="BO80" s="18">
        <f t="shared" ref="BO80" si="895">AC80*4</f>
        <v>0.83696640765538177</v>
      </c>
      <c r="BP80" s="18">
        <f t="shared" ref="BP80" si="896">AD80*4</f>
        <v>2.056304478421378</v>
      </c>
      <c r="BQ80" s="18">
        <f t="shared" ref="BQ80" si="897">AE80*4</f>
        <v>1.4892747230073056</v>
      </c>
      <c r="BR80" s="18">
        <f t="shared" ref="BR80" si="898">AF80*4</f>
        <v>1.865745621452497</v>
      </c>
      <c r="BS80" s="18">
        <f t="shared" ref="BS80" si="899">AG80*4</f>
        <v>2.3372620671778144</v>
      </c>
      <c r="BT80" s="18">
        <f t="shared" ref="BT80" si="900">AH80*4</f>
        <v>2.402295909335006</v>
      </c>
      <c r="BU80" s="18">
        <f t="shared" ref="BU80" si="901">AI80*4</f>
        <v>2.6049605364492301</v>
      </c>
      <c r="BV80" s="18">
        <f t="shared" ref="BV80" si="902">AJ80*4</f>
        <v>1.0052610689379904</v>
      </c>
      <c r="BW80" s="18">
        <f t="shared" ref="BW80" si="903">AK80*4</f>
        <v>1.1747995523278654</v>
      </c>
      <c r="BX80" s="18">
        <f t="shared" ref="BX80" si="904">AL80*4</f>
        <v>1.4624644413824939</v>
      </c>
    </row>
    <row r="81" spans="1:76" x14ac:dyDescent="0.25">
      <c r="A81" s="4">
        <f t="shared" si="166"/>
        <v>201903</v>
      </c>
      <c r="B81" s="20">
        <v>110.59647098247692</v>
      </c>
      <c r="C81" s="20">
        <v>109.71624812928495</v>
      </c>
      <c r="D81" s="20">
        <v>107.03280888605636</v>
      </c>
      <c r="E81" s="20">
        <v>113.12128986655472</v>
      </c>
      <c r="F81" s="20">
        <v>111.03344621374984</v>
      </c>
      <c r="G81" s="20">
        <v>109.64944632969596</v>
      </c>
      <c r="H81" s="20">
        <v>107.83472652861768</v>
      </c>
      <c r="I81" s="20">
        <v>110.4566347178861</v>
      </c>
      <c r="J81" s="20">
        <v>110.74869664208249</v>
      </c>
      <c r="K81" s="20">
        <v>110.88409581221903</v>
      </c>
      <c r="L81" s="20">
        <v>108.77070407905283</v>
      </c>
      <c r="M81" s="20">
        <v>109.71620046071305</v>
      </c>
      <c r="N81" s="20">
        <v>114.30270742980927</v>
      </c>
      <c r="O81" s="20">
        <v>110.05089466767242</v>
      </c>
      <c r="P81" s="20">
        <v>111.40432086921591</v>
      </c>
      <c r="Q81" s="20">
        <v>109.50554056020033</v>
      </c>
      <c r="R81" s="20">
        <v>106.30323037880589</v>
      </c>
      <c r="S81" s="20">
        <v>110.9922</v>
      </c>
      <c r="U81" s="9">
        <f t="shared" ref="U81" si="905">(B81/B80-1)*100</f>
        <v>0.27168377604902538</v>
      </c>
      <c r="V81" s="9">
        <f t="shared" ref="V81" si="906">(C81/C80-1)*100</f>
        <v>0.21459938026091585</v>
      </c>
      <c r="W81" s="9">
        <f t="shared" ref="W81" si="907">(D81/D80-1)*100</f>
        <v>0.48657719776024067</v>
      </c>
      <c r="X81" s="9">
        <f t="shared" ref="X81" si="908">(E81/E80-1)*100</f>
        <v>0.31151371329343203</v>
      </c>
      <c r="Y81" s="9">
        <f t="shared" ref="Y81" si="909">(F81/F80-1)*100</f>
        <v>0.11443174893854824</v>
      </c>
      <c r="Z81" s="9">
        <f t="shared" ref="Z81" si="910">(G81/G80-1)*100</f>
        <v>0.34233556940423959</v>
      </c>
      <c r="AA81" s="9">
        <f t="shared" ref="AA81" si="911">(H81/H80-1)*100</f>
        <v>8.9414880908056382E-2</v>
      </c>
      <c r="AB81" s="9">
        <f t="shared" ref="AB81" si="912">(I81/I80-1)*100</f>
        <v>0.15239407603688804</v>
      </c>
      <c r="AC81" s="9">
        <f t="shared" ref="AC81" si="913">(J81/J80-1)*100</f>
        <v>0.43068456073858119</v>
      </c>
      <c r="AD81" s="9">
        <f t="shared" ref="AD81" si="914">(K81/K80-1)*100</f>
        <v>0.38595818496047762</v>
      </c>
      <c r="AE81" s="9">
        <f t="shared" ref="AE81" si="915">(L81/L80-1)*100</f>
        <v>0.46196033418861582</v>
      </c>
      <c r="AF81" s="9">
        <f t="shared" ref="AF81" si="916">(M81/M80-1)*100</f>
        <v>0.38575656628863086</v>
      </c>
      <c r="AG81" s="9">
        <f t="shared" ref="AG81" si="917">(N81/N80-1)*100</f>
        <v>0.502430077235827</v>
      </c>
      <c r="AH81" s="9">
        <f t="shared" ref="AH81" si="918">(O81/O80-1)*100</f>
        <v>0.57870489924667368</v>
      </c>
      <c r="AI81" s="9">
        <f t="shared" ref="AI81" si="919">(P81/P80-1)*100</f>
        <v>0.65682754304701163</v>
      </c>
      <c r="AJ81" s="9">
        <f t="shared" ref="AJ81" si="920">(Q81/Q80-1)*100</f>
        <v>0.39928782569604859</v>
      </c>
      <c r="AK81" s="9">
        <f t="shared" ref="AK81" si="921">(R81/R80-1)*100</f>
        <v>0.41142496418586916</v>
      </c>
      <c r="AL81" s="9">
        <f t="shared" ref="AL81" si="922">(S81/S80-1)*100</f>
        <v>0.37911605907410273</v>
      </c>
      <c r="AN81" s="9">
        <f t="shared" ref="AN81" si="923">(B81/B77-1)*100</f>
        <v>1.9967322621198713</v>
      </c>
      <c r="AO81" s="9">
        <f t="shared" ref="AO81" si="924">(C81/C77-1)*100</f>
        <v>1.4583439823867561</v>
      </c>
      <c r="AP81" s="9">
        <f t="shared" ref="AP81" si="925">(D81/D77-1)*100</f>
        <v>1.9894237835065498</v>
      </c>
      <c r="AQ81" s="9">
        <f t="shared" ref="AQ81" si="926">(E81/E77-1)*100</f>
        <v>1.7568878041312352</v>
      </c>
      <c r="AR81" s="9">
        <f t="shared" ref="AR81" si="927">(F81/F77-1)*100</f>
        <v>1.7146518182568515</v>
      </c>
      <c r="AS81" s="9">
        <f t="shared" ref="AS81" si="928">(G81/G77-1)*100</f>
        <v>2.1306336980056351</v>
      </c>
      <c r="AT81" s="9">
        <f t="shared" ref="AT81" si="929">(H81/H77-1)*100</f>
        <v>0.7351013403295692</v>
      </c>
      <c r="AU81" s="9">
        <f t="shared" ref="AU81" si="930">(I81/I77-1)*100</f>
        <v>1.4519737104522701</v>
      </c>
      <c r="AV81" s="9">
        <f t="shared" ref="AV81" si="931">(J81/J77-1)*100</f>
        <v>1.6745234738625658</v>
      </c>
      <c r="AW81" s="9">
        <f t="shared" ref="AW81" si="932">(K81/K77-1)*100</f>
        <v>2.1795246173926364</v>
      </c>
      <c r="AX81" s="9">
        <f t="shared" ref="AX81" si="933">(L81/L77-1)*100</f>
        <v>1.9460625040174984</v>
      </c>
      <c r="AY81" s="9">
        <f t="shared" ref="AY81" si="934">(M81/M77-1)*100</f>
        <v>2.0166183761072931</v>
      </c>
      <c r="AZ81" s="9">
        <f t="shared" ref="AZ81" si="935">(N81/N77-1)*100</f>
        <v>2.7036146307974462</v>
      </c>
      <c r="BA81" s="9">
        <f t="shared" ref="BA81" si="936">(O81/O77-1)*100</f>
        <v>2.9617222288684575</v>
      </c>
      <c r="BB81" s="9">
        <f t="shared" ref="BB81" si="937">(P81/P77-1)*100</f>
        <v>3.2682672555720549</v>
      </c>
      <c r="BC81" s="9">
        <f t="shared" ref="BC81" si="938">(Q81/Q77-1)*100</f>
        <v>1.755479817105865</v>
      </c>
      <c r="BD81" s="9">
        <f t="shared" ref="BD81" si="939">(R81/R77-1)*100</f>
        <v>2.7178479050270266</v>
      </c>
      <c r="BE81" s="9">
        <f t="shared" ref="BE81" si="940">(S81/S77-1)*100</f>
        <v>2.0358032942413784</v>
      </c>
      <c r="BG81" s="18">
        <f t="shared" ref="BG81" si="941">U81*4</f>
        <v>1.0867351041961015</v>
      </c>
      <c r="BH81" s="18">
        <f t="shared" ref="BH81" si="942">V81*4</f>
        <v>0.8583975210436634</v>
      </c>
      <c r="BI81" s="18">
        <f t="shared" ref="BI81" si="943">W81*4</f>
        <v>1.9463087910409627</v>
      </c>
      <c r="BJ81" s="18">
        <f t="shared" ref="BJ81" si="944">X81*4</f>
        <v>1.2460548531737281</v>
      </c>
      <c r="BK81" s="18">
        <f t="shared" ref="BK81" si="945">Y81*4</f>
        <v>0.45772699575419296</v>
      </c>
      <c r="BL81" s="18">
        <f t="shared" ref="BL81" si="946">Z81*4</f>
        <v>1.3693422776169584</v>
      </c>
      <c r="BM81" s="18">
        <f t="shared" ref="BM81" si="947">AA81*4</f>
        <v>0.35765952363222553</v>
      </c>
      <c r="BN81" s="18">
        <f t="shared" ref="BN81" si="948">AB81*4</f>
        <v>0.60957630414755215</v>
      </c>
      <c r="BO81" s="18">
        <f t="shared" ref="BO81" si="949">AC81*4</f>
        <v>1.7227382429543248</v>
      </c>
      <c r="BP81" s="18">
        <f t="shared" ref="BP81" si="950">AD81*4</f>
        <v>1.5438327398419105</v>
      </c>
      <c r="BQ81" s="18">
        <f t="shared" ref="BQ81" si="951">AE81*4</f>
        <v>1.8478413367544633</v>
      </c>
      <c r="BR81" s="18">
        <f t="shared" ref="BR81" si="952">AF81*4</f>
        <v>1.5430262651545235</v>
      </c>
      <c r="BS81" s="18">
        <f t="shared" ref="BS81" si="953">AG81*4</f>
        <v>2.009720308943308</v>
      </c>
      <c r="BT81" s="18">
        <f t="shared" ref="BT81" si="954">AH81*4</f>
        <v>2.3148195969866947</v>
      </c>
      <c r="BU81" s="18">
        <f t="shared" ref="BU81" si="955">AI81*4</f>
        <v>2.6273101721880465</v>
      </c>
      <c r="BV81" s="18">
        <f t="shared" ref="BV81" si="956">AJ81*4</f>
        <v>1.5971513027841944</v>
      </c>
      <c r="BW81" s="18">
        <f t="shared" ref="BW81" si="957">AK81*4</f>
        <v>1.6456998567434766</v>
      </c>
      <c r="BX81" s="18">
        <f t="shared" ref="BX81" si="958">AL81*4</f>
        <v>1.5164642362964109</v>
      </c>
    </row>
    <row r="82" spans="1:76" x14ac:dyDescent="0.25">
      <c r="A82" s="4">
        <f t="shared" si="166"/>
        <v>201904</v>
      </c>
      <c r="B82" s="20">
        <v>111.05170608460996</v>
      </c>
      <c r="C82" s="20">
        <v>110.24984491555453</v>
      </c>
      <c r="D82" s="20">
        <v>106.89111757916903</v>
      </c>
      <c r="E82" s="20">
        <v>113.07347300811551</v>
      </c>
      <c r="F82" s="20">
        <v>111.546328845106</v>
      </c>
      <c r="G82" s="20">
        <v>110.06302145071675</v>
      </c>
      <c r="H82" s="20">
        <v>108.15718631874081</v>
      </c>
      <c r="I82" s="20">
        <v>110.70796275946583</v>
      </c>
      <c r="J82" s="20">
        <v>111.17765520866331</v>
      </c>
      <c r="K82" s="20">
        <v>111.52913410159145</v>
      </c>
      <c r="L82" s="20">
        <v>109.03956870128216</v>
      </c>
      <c r="M82" s="20">
        <v>110.09051067958538</v>
      </c>
      <c r="N82" s="20">
        <v>114.65741703972071</v>
      </c>
      <c r="O82" s="20">
        <v>110.61723766827481</v>
      </c>
      <c r="P82" s="20">
        <v>111.81382281882821</v>
      </c>
      <c r="Q82" s="20">
        <v>110.07535283404141</v>
      </c>
      <c r="R82" s="20">
        <v>106.80463721627126</v>
      </c>
      <c r="S82" s="20">
        <v>111.41</v>
      </c>
      <c r="U82" s="9">
        <f t="shared" ref="U82" si="959">(B82/B81-1)*100</f>
        <v>0.4116181086873727</v>
      </c>
      <c r="V82" s="9">
        <f t="shared" ref="V82" si="960">(C82/C81-1)*100</f>
        <v>0.48634253847326114</v>
      </c>
      <c r="W82" s="9">
        <f t="shared" ref="W82" si="961">(D82/D81-1)*100</f>
        <v>-0.13238119074139298</v>
      </c>
      <c r="X82" s="9">
        <f t="shared" ref="X82" si="962">(E82/E81-1)*100</f>
        <v>-4.227043246731732E-2</v>
      </c>
      <c r="Y82" s="9">
        <f t="shared" ref="Y82" si="963">(F82/F81-1)*100</f>
        <v>0.46191724101656284</v>
      </c>
      <c r="Z82" s="9">
        <f t="shared" ref="Z82" si="964">(G82/G81-1)*100</f>
        <v>0.37717939749302154</v>
      </c>
      <c r="AA82" s="9">
        <f t="shared" ref="AA82" si="965">(H82/H81-1)*100</f>
        <v>0.29903149060015455</v>
      </c>
      <c r="AB82" s="9">
        <f t="shared" ref="AB82" si="966">(I82/I81-1)*100</f>
        <v>0.22753548686471614</v>
      </c>
      <c r="AC82" s="9">
        <f t="shared" ref="AC82" si="967">(J82/J81-1)*100</f>
        <v>0.38732606304805461</v>
      </c>
      <c r="AD82" s="9">
        <f t="shared" ref="AD82" si="968">(K82/K81-1)*100</f>
        <v>0.58172300062291349</v>
      </c>
      <c r="AE82" s="9">
        <f t="shared" ref="AE82" si="969">(L82/L81-1)*100</f>
        <v>0.24718477691743068</v>
      </c>
      <c r="AF82" s="9">
        <f t="shared" ref="AF82" si="970">(M82/M81-1)*100</f>
        <v>0.34116221424049797</v>
      </c>
      <c r="AG82" s="9">
        <f t="shared" ref="AG82" si="971">(N82/N81-1)*100</f>
        <v>0.31032476647963048</v>
      </c>
      <c r="AH82" s="9">
        <f t="shared" ref="AH82" si="972">(O82/O81-1)*100</f>
        <v>0.5146191698964353</v>
      </c>
      <c r="AI82" s="9">
        <f t="shared" ref="AI82" si="973">(P82/P81-1)*100</f>
        <v>0.36758174765325613</v>
      </c>
      <c r="AJ82" s="9">
        <f t="shared" ref="AJ82" si="974">(Q82/Q81-1)*100</f>
        <v>0.52035017673632833</v>
      </c>
      <c r="AK82" s="9">
        <f t="shared" ref="AK82" si="975">(R82/R81-1)*100</f>
        <v>0.47167601180004848</v>
      </c>
      <c r="AL82" s="9">
        <f t="shared" ref="AL82" si="976">(S82/S81-1)*100</f>
        <v>0.37642284773165002</v>
      </c>
      <c r="AN82" s="9">
        <f t="shared" ref="AN82" si="977">(B82/B78-1)*100</f>
        <v>1.7101952550791166</v>
      </c>
      <c r="AO82" s="9">
        <f t="shared" ref="AO82" si="978">(C82/C78-1)*100</f>
        <v>1.3635166502246721</v>
      </c>
      <c r="AP82" s="9">
        <f t="shared" ref="AP82" si="979">(D82/D78-1)*100</f>
        <v>1.1568582825213891</v>
      </c>
      <c r="AQ82" s="9">
        <f t="shared" ref="AQ82" si="980">(E82/E78-1)*100</f>
        <v>1.1516540717882551</v>
      </c>
      <c r="AR82" s="9">
        <f t="shared" ref="AR82" si="981">(F82/F78-1)*100</f>
        <v>1.590297392304274</v>
      </c>
      <c r="AS82" s="9">
        <f t="shared" ref="AS82" si="982">(G82/G78-1)*100</f>
        <v>1.6636268359922157</v>
      </c>
      <c r="AT82" s="9">
        <f t="shared" ref="AT82" si="983">(H82/H78-1)*100</f>
        <v>0.51691740896202543</v>
      </c>
      <c r="AU82" s="9">
        <f t="shared" ref="AU82" si="984">(I82/I78-1)*100</f>
        <v>0.82796914950173939</v>
      </c>
      <c r="AV82" s="9">
        <f t="shared" ref="AV82" si="985">(J82/J78-1)*100</f>
        <v>1.3422330562143037</v>
      </c>
      <c r="AW82" s="9">
        <f t="shared" ref="AW82" si="986">(K82/K78-1)*100</f>
        <v>2.1338582645216597</v>
      </c>
      <c r="AX82" s="9">
        <f t="shared" ref="AX82" si="987">(L82/L78-1)*100</f>
        <v>1.6560507938027547</v>
      </c>
      <c r="AY82" s="9">
        <f t="shared" ref="AY82" si="988">(M82/M78-1)*100</f>
        <v>1.7574638353488048</v>
      </c>
      <c r="AZ82" s="9">
        <f t="shared" ref="AZ82" si="989">(N82/N78-1)*100</f>
        <v>2.2560159109467959</v>
      </c>
      <c r="BA82" s="9">
        <f t="shared" ref="BA82" si="990">(O82/O78-1)*100</f>
        <v>2.7657000387980801</v>
      </c>
      <c r="BB82" s="9">
        <f t="shared" ref="BB82" si="991">(P82/P78-1)*100</f>
        <v>2.8759902540229643</v>
      </c>
      <c r="BC82" s="9">
        <f t="shared" ref="BC82" si="992">(Q82/Q78-1)*100</f>
        <v>1.8405366943415213</v>
      </c>
      <c r="BD82" s="9">
        <f t="shared" ref="BD82" si="993">(R82/R78-1)*100</f>
        <v>2.0111548666727597</v>
      </c>
      <c r="BE82" s="9">
        <f t="shared" ref="BE82" si="994">(S82/S78-1)*100</f>
        <v>1.7335149883665357</v>
      </c>
      <c r="BG82" s="18">
        <f t="shared" ref="BG82" si="995">U82*4</f>
        <v>1.6464724347494908</v>
      </c>
      <c r="BH82" s="18">
        <f t="shared" ref="BH82" si="996">V82*4</f>
        <v>1.9453701538930446</v>
      </c>
      <c r="BI82" s="18">
        <f t="shared" ref="BI82" si="997">W82*4</f>
        <v>-0.52952476296557194</v>
      </c>
      <c r="BJ82" s="18">
        <f t="shared" ref="BJ82" si="998">X82*4</f>
        <v>-0.16908172986926928</v>
      </c>
      <c r="BK82" s="18">
        <f t="shared" ref="BK82" si="999">Y82*4</f>
        <v>1.8476689640662514</v>
      </c>
      <c r="BL82" s="18">
        <f t="shared" ref="BL82" si="1000">Z82*4</f>
        <v>1.5087175899720862</v>
      </c>
      <c r="BM82" s="18">
        <f t="shared" ref="BM82" si="1001">AA82*4</f>
        <v>1.1961259624006182</v>
      </c>
      <c r="BN82" s="18">
        <f t="shared" ref="BN82" si="1002">AB82*4</f>
        <v>0.91014194745886456</v>
      </c>
      <c r="BO82" s="18">
        <f t="shared" ref="BO82" si="1003">AC82*4</f>
        <v>1.5493042521922185</v>
      </c>
      <c r="BP82" s="18">
        <f t="shared" ref="BP82" si="1004">AD82*4</f>
        <v>2.326892002491654</v>
      </c>
      <c r="BQ82" s="18">
        <f t="shared" ref="BQ82" si="1005">AE82*4</f>
        <v>0.98873910766972273</v>
      </c>
      <c r="BR82" s="18">
        <f t="shared" ref="BR82" si="1006">AF82*4</f>
        <v>1.3646488569619919</v>
      </c>
      <c r="BS82" s="18">
        <f t="shared" ref="BS82" si="1007">AG82*4</f>
        <v>1.2412990659185219</v>
      </c>
      <c r="BT82" s="18">
        <f t="shared" ref="BT82" si="1008">AH82*4</f>
        <v>2.0584766795857412</v>
      </c>
      <c r="BU82" s="18">
        <f t="shared" ref="BU82" si="1009">AI82*4</f>
        <v>1.4703269906130245</v>
      </c>
      <c r="BV82" s="18">
        <f t="shared" ref="BV82" si="1010">AJ82*4</f>
        <v>2.0814007069453133</v>
      </c>
      <c r="BW82" s="18">
        <f t="shared" ref="BW82" si="1011">AK82*4</f>
        <v>1.8867040472001939</v>
      </c>
      <c r="BX82" s="18">
        <f t="shared" ref="BX82" si="1012">AL82*4</f>
        <v>1.5056913909266001</v>
      </c>
    </row>
    <row r="83" spans="1:76" x14ac:dyDescent="0.25">
      <c r="A83" s="4">
        <f t="shared" si="166"/>
        <v>202001</v>
      </c>
      <c r="B83" s="20">
        <v>105.82715757241913</v>
      </c>
      <c r="C83" s="20">
        <v>104.11204580172861</v>
      </c>
      <c r="D83" s="20">
        <v>101.09949658168748</v>
      </c>
      <c r="E83" s="20">
        <v>105.67927887337045</v>
      </c>
      <c r="F83" s="20">
        <v>104.65211795605325</v>
      </c>
      <c r="G83" s="20">
        <v>105.105808418488</v>
      </c>
      <c r="H83" s="20">
        <v>103.29570380901121</v>
      </c>
      <c r="I83" s="20">
        <v>105.63193832036478</v>
      </c>
      <c r="J83" s="20">
        <v>103.9972589284047</v>
      </c>
      <c r="K83" s="20">
        <v>104.88646807292281</v>
      </c>
      <c r="L83" s="20">
        <v>104.82473633517718</v>
      </c>
      <c r="M83" s="20">
        <v>105.16061023273886</v>
      </c>
      <c r="N83" s="20">
        <v>108.67695288215766</v>
      </c>
      <c r="O83" s="20">
        <v>106.57315099518404</v>
      </c>
      <c r="P83" s="20">
        <v>105.97489747011794</v>
      </c>
      <c r="Q83" s="20">
        <v>104.07499519694558</v>
      </c>
      <c r="R83" s="20">
        <v>100.70509166615645</v>
      </c>
      <c r="S83" s="20">
        <v>105.4037</v>
      </c>
      <c r="U83" s="9">
        <f t="shared" ref="U83" si="1013">(B83/B82-1)*100</f>
        <v>-4.7046089577500672</v>
      </c>
      <c r="V83" s="9">
        <f t="shared" ref="V83" si="1014">(C83/C82-1)*100</f>
        <v>-5.5671725602218665</v>
      </c>
      <c r="W83" s="9">
        <f t="shared" ref="W83" si="1015">(D83/D82-1)*100</f>
        <v>-5.4182434692873205</v>
      </c>
      <c r="X83" s="9">
        <f t="shared" ref="X83" si="1016">(E83/E82-1)*100</f>
        <v>-6.5392827672449467</v>
      </c>
      <c r="Y83" s="9">
        <f t="shared" ref="Y83" si="1017">(F83/F82-1)*100</f>
        <v>-6.1805807151449237</v>
      </c>
      <c r="Z83" s="9">
        <f t="shared" ref="Z83" si="1018">(G83/G82-1)*100</f>
        <v>-4.5039768733302061</v>
      </c>
      <c r="AA83" s="9">
        <f t="shared" ref="AA83" si="1019">(H83/H82-1)*100</f>
        <v>-4.4948307876674365</v>
      </c>
      <c r="AB83" s="9">
        <f t="shared" ref="AB83" si="1020">(I83/I82-1)*100</f>
        <v>-4.5850581228106257</v>
      </c>
      <c r="AC83" s="9">
        <f t="shared" ref="AC83" si="1021">(J83/J82-1)*100</f>
        <v>-6.4584886835237771</v>
      </c>
      <c r="AD83" s="9">
        <f t="shared" ref="AD83" si="1022">(K83/K82-1)*100</f>
        <v>-5.955991752449064</v>
      </c>
      <c r="AE83" s="9">
        <f t="shared" ref="AE83" si="1023">(L83/L82-1)*100</f>
        <v>-3.8654154783495764</v>
      </c>
      <c r="AF83" s="9">
        <f t="shared" ref="AF83" si="1024">(M83/M82-1)*100</f>
        <v>-4.4780430360567784</v>
      </c>
      <c r="AG83" s="9">
        <f t="shared" ref="AG83" si="1025">(N83/N82-1)*100</f>
        <v>-5.2159418134207876</v>
      </c>
      <c r="AH83" s="9">
        <f t="shared" ref="AH83" si="1026">(O83/O82-1)*100</f>
        <v>-3.6559280979501674</v>
      </c>
      <c r="AI83" s="9">
        <f t="shared" ref="AI83" si="1027">(P83/P82-1)*100</f>
        <v>-5.2220067264591048</v>
      </c>
      <c r="AJ83" s="9">
        <f t="shared" ref="AJ83" si="1028">(Q83/Q82-1)*100</f>
        <v>-5.4511364102938327</v>
      </c>
      <c r="AK83" s="9">
        <f t="shared" ref="AK83" si="1029">(R83/R82-1)*100</f>
        <v>-5.7109370052572661</v>
      </c>
      <c r="AL83" s="9">
        <f t="shared" ref="AL83" si="1030">(S83/S82-1)*100</f>
        <v>-5.3911677587290203</v>
      </c>
      <c r="AN83" s="9">
        <f t="shared" ref="AN83" si="1031">(B83/B79-1)*100</f>
        <v>-3.7831458626832459</v>
      </c>
      <c r="AO83" s="9">
        <f t="shared" ref="AO83" si="1032">(C83/C79-1)*100</f>
        <v>-4.7394507202707441</v>
      </c>
      <c r="AP83" s="9">
        <f t="shared" ref="AP83" si="1033">(D83/D79-1)*100</f>
        <v>-4.7081562190414488</v>
      </c>
      <c r="AQ83" s="9">
        <f t="shared" ref="AQ83" si="1034">(E83/E79-1)*100</f>
        <v>-5.7152775310229558</v>
      </c>
      <c r="AR83" s="9">
        <f t="shared" ref="AR83" si="1035">(F83/F79-1)*100</f>
        <v>-5.2697408138693618</v>
      </c>
      <c r="AS83" s="9">
        <f t="shared" ref="AS83" si="1036">(G83/G79-1)*100</f>
        <v>-3.5368722088275684</v>
      </c>
      <c r="AT83" s="9">
        <f t="shared" ref="AT83" si="1037">(H83/H79-1)*100</f>
        <v>-4.1250528644243172</v>
      </c>
      <c r="AU83" s="9">
        <f t="shared" ref="AU83" si="1038">(I83/I79-1)*100</f>
        <v>-4.2469597837025086</v>
      </c>
      <c r="AV83" s="9">
        <f t="shared" ref="AV83" si="1039">(J83/J79-1)*100</f>
        <v>-5.4944166716433092</v>
      </c>
      <c r="AW83" s="9">
        <f t="shared" ref="AW83" si="1040">(K83/K79-1)*100</f>
        <v>-4.5556871223010775</v>
      </c>
      <c r="AX83" s="9">
        <f t="shared" ref="AX83" si="1041">(L83/L79-1)*100</f>
        <v>-2.8221146895893723</v>
      </c>
      <c r="AY83" s="9">
        <f t="shared" ref="AY83" si="1042">(M83/M79-1)*100</f>
        <v>-3.333625042498245</v>
      </c>
      <c r="AZ83" s="9">
        <f t="shared" ref="AZ83" si="1043">(N83/N79-1)*100</f>
        <v>-3.8857540100919907</v>
      </c>
      <c r="BA83" s="9">
        <f t="shared" ref="BA83" si="1044">(O83/O79-1)*100</f>
        <v>-2.0147451023855845</v>
      </c>
      <c r="BB83" s="9">
        <f t="shared" ref="BB83" si="1045">(P83/P79-1)*100</f>
        <v>-3.6252336404888452</v>
      </c>
      <c r="BC83" s="9">
        <f t="shared" ref="BC83" si="1046">(Q83/Q79-1)*100</f>
        <v>-4.3398588222587904</v>
      </c>
      <c r="BD83" s="9">
        <f t="shared" ref="BD83" si="1047">(R83/R79-1)*100</f>
        <v>-4.5970618124500877</v>
      </c>
      <c r="BE83" s="9">
        <f t="shared" ref="BE83" si="1048">(S83/S79-1)*100</f>
        <v>-4.326487561972292</v>
      </c>
      <c r="BG83" s="18">
        <f t="shared" ref="BG83" si="1049">U83*4</f>
        <v>-18.818435831000269</v>
      </c>
      <c r="BH83" s="18">
        <f t="shared" ref="BH83" si="1050">V83*4</f>
        <v>-22.268690240887466</v>
      </c>
      <c r="BI83" s="18">
        <f t="shared" ref="BI83" si="1051">W83*4</f>
        <v>-21.672973877149282</v>
      </c>
      <c r="BJ83" s="18">
        <f t="shared" ref="BJ83" si="1052">X83*4</f>
        <v>-26.157131068979787</v>
      </c>
      <c r="BK83" s="18">
        <f t="shared" ref="BK83" si="1053">Y83*4</f>
        <v>-24.722322860579695</v>
      </c>
      <c r="BL83" s="18">
        <f t="shared" ref="BL83" si="1054">Z83*4</f>
        <v>-18.015907493320825</v>
      </c>
      <c r="BM83" s="18">
        <f t="shared" ref="BM83" si="1055">AA83*4</f>
        <v>-17.979323150669746</v>
      </c>
      <c r="BN83" s="18">
        <f t="shared" ref="BN83" si="1056">AB83*4</f>
        <v>-18.340232491242503</v>
      </c>
      <c r="BO83" s="18">
        <f t="shared" ref="BO83" si="1057">AC83*4</f>
        <v>-25.833954734095109</v>
      </c>
      <c r="BP83" s="18">
        <f t="shared" ref="BP83" si="1058">AD83*4</f>
        <v>-23.823967009796256</v>
      </c>
      <c r="BQ83" s="18">
        <f t="shared" ref="BQ83" si="1059">AE83*4</f>
        <v>-15.461661913398306</v>
      </c>
      <c r="BR83" s="18">
        <f t="shared" ref="BR83" si="1060">AF83*4</f>
        <v>-17.912172144227114</v>
      </c>
      <c r="BS83" s="18">
        <f t="shared" ref="BS83" si="1061">AG83*4</f>
        <v>-20.86376725368315</v>
      </c>
      <c r="BT83" s="18">
        <f t="shared" ref="BT83" si="1062">AH83*4</f>
        <v>-14.62371239180067</v>
      </c>
      <c r="BU83" s="18">
        <f t="shared" ref="BU83" si="1063">AI83*4</f>
        <v>-20.888026905836419</v>
      </c>
      <c r="BV83" s="18">
        <f t="shared" ref="BV83" si="1064">AJ83*4</f>
        <v>-21.804545641175331</v>
      </c>
      <c r="BW83" s="18">
        <f t="shared" ref="BW83" si="1065">AK83*4</f>
        <v>-22.843748021029064</v>
      </c>
      <c r="BX83" s="18">
        <f t="shared" ref="BX83" si="1066">AL83*4</f>
        <v>-21.564671034916081</v>
      </c>
    </row>
    <row r="84" spans="1:76" x14ac:dyDescent="0.25">
      <c r="A84" s="4">
        <f t="shared" si="166"/>
        <v>202002</v>
      </c>
      <c r="B84" s="20">
        <v>87.36550306845821</v>
      </c>
      <c r="C84" s="20">
        <v>85.909227156122014</v>
      </c>
      <c r="D84" s="20">
        <v>85.656179005774035</v>
      </c>
      <c r="E84" s="20">
        <v>74.935818592968673</v>
      </c>
      <c r="F84" s="20">
        <v>83.679079322064439</v>
      </c>
      <c r="G84" s="20">
        <v>89.736281815355824</v>
      </c>
      <c r="H84" s="20">
        <v>88.52430675557099</v>
      </c>
      <c r="I84" s="20">
        <v>90.833390508709883</v>
      </c>
      <c r="J84" s="20">
        <v>81.994541458502013</v>
      </c>
      <c r="K84" s="20">
        <v>83.966131656901155</v>
      </c>
      <c r="L84" s="20">
        <v>91.642643857481318</v>
      </c>
      <c r="M84" s="20">
        <v>90.763416427956798</v>
      </c>
      <c r="N84" s="20">
        <v>90.999983730288619</v>
      </c>
      <c r="O84" s="20">
        <v>91.491224133871285</v>
      </c>
      <c r="P84" s="20">
        <v>90.074889048694985</v>
      </c>
      <c r="Q84" s="20">
        <v>88.254940804790976</v>
      </c>
      <c r="R84" s="20">
        <v>83.014146877197348</v>
      </c>
      <c r="S84" s="20">
        <v>86.797700000000006</v>
      </c>
      <c r="U84" s="9">
        <f t="shared" ref="U84" si="1067">(B84/B83-1)*100</f>
        <v>-17.445100981123229</v>
      </c>
      <c r="V84" s="9">
        <f t="shared" ref="V84" si="1068">(C84/C83-1)*100</f>
        <v>-17.483873749126122</v>
      </c>
      <c r="W84" s="9">
        <f t="shared" ref="W84" si="1069">(D84/D83-1)*100</f>
        <v>-15.275365454896583</v>
      </c>
      <c r="X84" s="9">
        <f t="shared" ref="X84" si="1070">(E84/E83-1)*100</f>
        <v>-29.091285073245</v>
      </c>
      <c r="Y84" s="9">
        <f t="shared" ref="Y84" si="1071">(F84/F83-1)*100</f>
        <v>-20.04072066921384</v>
      </c>
      <c r="Z84" s="9">
        <f t="shared" ref="Z84" si="1072">(G84/G83-1)*100</f>
        <v>-14.622908889998786</v>
      </c>
      <c r="AA84" s="9">
        <f t="shared" ref="AA84" si="1073">(H84/H83-1)*100</f>
        <v>-14.300107854196753</v>
      </c>
      <c r="AB84" s="9">
        <f t="shared" ref="AB84" si="1074">(I84/I83-1)*100</f>
        <v>-14.009539204679999</v>
      </c>
      <c r="AC84" s="9">
        <f t="shared" ref="AC84" si="1075">(J84/J83-1)*100</f>
        <v>-21.157016729691037</v>
      </c>
      <c r="AD84" s="9">
        <f t="shared" ref="AD84" si="1076">(K84/K83-1)*100</f>
        <v>-19.945696332797379</v>
      </c>
      <c r="AE84" s="9">
        <f t="shared" ref="AE84" si="1077">(L84/L83-1)*100</f>
        <v>-12.575364306709158</v>
      </c>
      <c r="AF84" s="9">
        <f t="shared" ref="AF84" si="1078">(M84/M83-1)*100</f>
        <v>-13.69067160500358</v>
      </c>
      <c r="AG84" s="9">
        <f t="shared" ref="AG84" si="1079">(N84/N83-1)*100</f>
        <v>-16.265609849253703</v>
      </c>
      <c r="AH84" s="9">
        <f t="shared" ref="AH84" si="1080">(O84/O83-1)*100</f>
        <v>-14.151713372905995</v>
      </c>
      <c r="AI84" s="9">
        <f t="shared" ref="AI84" si="1081">(P84/P83-1)*100</f>
        <v>-15.00356103284396</v>
      </c>
      <c r="AJ84" s="9">
        <f t="shared" ref="AJ84" si="1082">(Q84/Q83-1)*100</f>
        <v>-15.20062947129388</v>
      </c>
      <c r="AK84" s="9">
        <f t="shared" ref="AK84" si="1083">(R84/R83-1)*100</f>
        <v>-17.567080766487621</v>
      </c>
      <c r="AL84" s="9">
        <f t="shared" ref="AL84" si="1084">(S84/S83-1)*100</f>
        <v>-17.652131756285595</v>
      </c>
      <c r="AN84" s="9">
        <f t="shared" ref="AN84" si="1085">(B84/B80-1)*100</f>
        <v>-20.790545857436292</v>
      </c>
      <c r="AO84" s="9">
        <f t="shared" ref="AO84" si="1086">(C84/C80-1)*100</f>
        <v>-21.530685479021315</v>
      </c>
      <c r="AP84" s="9">
        <f t="shared" ref="AP84" si="1087">(D84/D80-1)*100</f>
        <v>-19.582637009069536</v>
      </c>
      <c r="AQ84" s="9">
        <f t="shared" ref="AQ84" si="1088">(E84/E80-1)*100</f>
        <v>-33.549861363206659</v>
      </c>
      <c r="AR84" s="9">
        <f t="shared" ref="AR84" si="1089">(F84/F80-1)*100</f>
        <v>-24.549910308328261</v>
      </c>
      <c r="AS84" s="9">
        <f t="shared" ref="AS84" si="1090">(G84/G80-1)*100</f>
        <v>-17.880587599205722</v>
      </c>
      <c r="AT84" s="9">
        <f t="shared" ref="AT84" si="1091">(H84/H80-1)*100</f>
        <v>-17.83401923357485</v>
      </c>
      <c r="AU84" s="9">
        <f t="shared" ref="AU84" si="1092">(I84/I80-1)*100</f>
        <v>-17.640243660096168</v>
      </c>
      <c r="AV84" s="9">
        <f t="shared" ref="AV84" si="1093">(J84/J80-1)*100</f>
        <v>-25.64456125804956</v>
      </c>
      <c r="AW84" s="9">
        <f t="shared" ref="AW84" si="1094">(K84/K80-1)*100</f>
        <v>-23.983502595926677</v>
      </c>
      <c r="AX84" s="9">
        <f t="shared" ref="AX84" si="1095">(L84/L80-1)*100</f>
        <v>-15.357726787911108</v>
      </c>
      <c r="AY84" s="9">
        <f t="shared" ref="AY84" si="1096">(M84/M80-1)*100</f>
        <v>-16.955251928140481</v>
      </c>
      <c r="AZ84" s="9">
        <f t="shared" ref="AZ84" si="1097">(N84/N80-1)*100</f>
        <v>-19.986851514439319</v>
      </c>
      <c r="BA84" s="9">
        <f t="shared" ref="BA84" si="1098">(O84/O80-1)*100</f>
        <v>-16.38351636468256</v>
      </c>
      <c r="BB84" s="9">
        <f t="shared" ref="BB84" si="1099">(P84/P80-1)*100</f>
        <v>-18.61489301139887</v>
      </c>
      <c r="BC84" s="9">
        <f t="shared" ref="BC84" si="1100">(Q84/Q80-1)*100</f>
        <v>-19.084156303225452</v>
      </c>
      <c r="BD84" s="9">
        <f t="shared" ref="BD84" si="1101">(R84/R80-1)*100</f>
        <v>-21.586872285797419</v>
      </c>
      <c r="BE84" s="9">
        <f t="shared" ref="BE84" si="1102">(S84/S80-1)*100</f>
        <v>-21.501903719714566</v>
      </c>
      <c r="BG84" s="18">
        <f t="shared" ref="BG84" si="1103">U84*4</f>
        <v>-69.780403924492916</v>
      </c>
      <c r="BH84" s="18">
        <f t="shared" ref="BH84" si="1104">V84*4</f>
        <v>-69.935494996504488</v>
      </c>
      <c r="BI84" s="18">
        <f t="shared" ref="BI84" si="1105">W84*4</f>
        <v>-61.101461819586333</v>
      </c>
      <c r="BJ84" s="18">
        <f t="shared" ref="BJ84" si="1106">X84*4</f>
        <v>-116.36514029298</v>
      </c>
      <c r="BK84" s="18">
        <f t="shared" ref="BK84" si="1107">Y84*4</f>
        <v>-80.162882676855361</v>
      </c>
      <c r="BL84" s="18">
        <f t="shared" ref="BL84" si="1108">Z84*4</f>
        <v>-58.491635559995146</v>
      </c>
      <c r="BM84" s="18">
        <f t="shared" ref="BM84" si="1109">AA84*4</f>
        <v>-57.200431416787012</v>
      </c>
      <c r="BN84" s="18">
        <f t="shared" ref="BN84" si="1110">AB84*4</f>
        <v>-56.038156818719997</v>
      </c>
      <c r="BO84" s="18">
        <f t="shared" ref="BO84" si="1111">AC84*4</f>
        <v>-84.628066918764148</v>
      </c>
      <c r="BP84" s="18">
        <f t="shared" ref="BP84" si="1112">AD84*4</f>
        <v>-79.782785331189515</v>
      </c>
      <c r="BQ84" s="18">
        <f t="shared" ref="BQ84" si="1113">AE84*4</f>
        <v>-50.301457226836632</v>
      </c>
      <c r="BR84" s="18">
        <f t="shared" ref="BR84" si="1114">AF84*4</f>
        <v>-54.762686420014319</v>
      </c>
      <c r="BS84" s="18">
        <f t="shared" ref="BS84" si="1115">AG84*4</f>
        <v>-65.062439397014813</v>
      </c>
      <c r="BT84" s="18">
        <f t="shared" ref="BT84" si="1116">AH84*4</f>
        <v>-56.60685349162398</v>
      </c>
      <c r="BU84" s="18">
        <f t="shared" ref="BU84" si="1117">AI84*4</f>
        <v>-60.01424413137584</v>
      </c>
      <c r="BV84" s="18">
        <f t="shared" ref="BV84" si="1118">AJ84*4</f>
        <v>-60.802517885175519</v>
      </c>
      <c r="BW84" s="18">
        <f t="shared" ref="BW84" si="1119">AK84*4</f>
        <v>-70.268323065950483</v>
      </c>
      <c r="BX84" s="18">
        <f t="shared" ref="BX84" si="1120">AL84*4</f>
        <v>-70.608527025142379</v>
      </c>
    </row>
    <row r="85" spans="1:76" x14ac:dyDescent="0.25">
      <c r="A85" s="4">
        <f t="shared" si="166"/>
        <v>202003</v>
      </c>
      <c r="B85" s="20">
        <v>101.86112474665593</v>
      </c>
      <c r="C85" s="20">
        <v>101.47383915383024</v>
      </c>
      <c r="D85" s="20">
        <v>99.773773916473615</v>
      </c>
      <c r="E85" s="20">
        <v>88.633591010514237</v>
      </c>
      <c r="F85" s="20">
        <v>97.097952641166003</v>
      </c>
      <c r="G85" s="20">
        <v>103.01380661417102</v>
      </c>
      <c r="H85" s="20">
        <v>101.08525315070578</v>
      </c>
      <c r="I85" s="20">
        <v>104.65567598882168</v>
      </c>
      <c r="J85" s="20">
        <v>98.513841595026719</v>
      </c>
      <c r="K85" s="20">
        <v>99.978813954899394</v>
      </c>
      <c r="L85" s="20">
        <v>103.8154376887658</v>
      </c>
      <c r="M85" s="20">
        <v>102.79327822457346</v>
      </c>
      <c r="N85" s="20">
        <v>105.6337255340499</v>
      </c>
      <c r="O85" s="20">
        <v>103.96623332798075</v>
      </c>
      <c r="P85" s="20">
        <v>104.89141958085099</v>
      </c>
      <c r="Q85" s="20">
        <v>101.49350778805032</v>
      </c>
      <c r="R85" s="20">
        <v>98.466691800919762</v>
      </c>
      <c r="S85" s="20">
        <v>101.3784</v>
      </c>
      <c r="U85" s="9">
        <f t="shared" ref="U85" si="1121">(B85/B84-1)*100</f>
        <v>16.591928357396601</v>
      </c>
      <c r="V85" s="9">
        <f t="shared" ref="V85" si="1122">(C85/C84-1)*100</f>
        <v>18.117509041750314</v>
      </c>
      <c r="W85" s="9">
        <f t="shared" ref="W85" si="1123">(D85/D84-1)*100</f>
        <v>16.481700531782906</v>
      </c>
      <c r="X85" s="9">
        <f t="shared" ref="X85" si="1124">(E85/E84-1)*100</f>
        <v>18.279339139468398</v>
      </c>
      <c r="Y85" s="9">
        <f t="shared" ref="Y85" si="1125">(F85/F84-1)*100</f>
        <v>16.03611491404553</v>
      </c>
      <c r="Z85" s="9">
        <f t="shared" ref="Z85" si="1126">(G85/G84-1)*100</f>
        <v>14.79616107355044</v>
      </c>
      <c r="AA85" s="9">
        <f t="shared" ref="AA85" si="1127">(H85/H84-1)*100</f>
        <v>14.189262650559309</v>
      </c>
      <c r="AB85" s="9">
        <f t="shared" ref="AB85" si="1128">(I85/I84-1)*100</f>
        <v>15.217185445462821</v>
      </c>
      <c r="AC85" s="9">
        <f t="shared" ref="AC85" si="1129">(J85/J84-1)*100</f>
        <v>20.14682909701402</v>
      </c>
      <c r="AD85" s="9">
        <f t="shared" ref="AD85" si="1130">(K85/K84-1)*100</f>
        <v>19.070406105438529</v>
      </c>
      <c r="AE85" s="9">
        <f t="shared" ref="AE85" si="1131">(L85/L84-1)*100</f>
        <v>13.282892460212171</v>
      </c>
      <c r="AF85" s="9">
        <f t="shared" ref="AF85" si="1132">(M85/M84-1)*100</f>
        <v>13.25408658031877</v>
      </c>
      <c r="AG85" s="9">
        <f t="shared" ref="AG85" si="1133">(N85/N84-1)*100</f>
        <v>16.081037824285403</v>
      </c>
      <c r="AH85" s="9">
        <f t="shared" ref="AH85" si="1134">(O85/O84-1)*100</f>
        <v>13.63519759649936</v>
      </c>
      <c r="AI85" s="9">
        <f t="shared" ref="AI85" si="1135">(P85/P84-1)*100</f>
        <v>16.449124377101487</v>
      </c>
      <c r="AJ85" s="9">
        <f t="shared" ref="AJ85" si="1136">(Q85/Q84-1)*100</f>
        <v>15.000369228666099</v>
      </c>
      <c r="AK85" s="9">
        <f t="shared" ref="AK85" si="1137">(R85/R84-1)*100</f>
        <v>18.614351294341837</v>
      </c>
      <c r="AL85" s="9">
        <f t="shared" ref="AL85" si="1138">(S85/S84-1)*100</f>
        <v>16.798486595842977</v>
      </c>
      <c r="AN85" s="9">
        <f t="shared" ref="AN85" si="1139">(B85/B81-1)*100</f>
        <v>-7.898395091833466</v>
      </c>
      <c r="AO85" s="9">
        <f t="shared" ref="AO85" si="1140">(C85/C81-1)*100</f>
        <v>-7.5124779747683395</v>
      </c>
      <c r="AP85" s="9">
        <f t="shared" ref="AP85" si="1141">(D85/D81-1)*100</f>
        <v>-6.7820652799184922</v>
      </c>
      <c r="AQ85" s="9">
        <f t="shared" ref="AQ85" si="1142">(E85/E81-1)*100</f>
        <v>-21.64729458524366</v>
      </c>
      <c r="AR85" s="9">
        <f t="shared" ref="AR85" si="1143">(F85/F81-1)*100</f>
        <v>-12.55071696663067</v>
      </c>
      <c r="AS85" s="9">
        <f t="shared" ref="AS85" si="1144">(G85/G81-1)*100</f>
        <v>-6.051685564898146</v>
      </c>
      <c r="AT85" s="9">
        <f t="shared" ref="AT85" si="1145">(H85/H81-1)*100</f>
        <v>-6.2590907355996261</v>
      </c>
      <c r="AU85" s="9">
        <f t="shared" ref="AU85" si="1146">(I85/I81-1)*100</f>
        <v>-5.2517974532543699</v>
      </c>
      <c r="AV85" s="9">
        <f t="shared" ref="AV85" si="1147">(J85/J81-1)*100</f>
        <v>-11.047403191205374</v>
      </c>
      <c r="AW85" s="9">
        <f t="shared" ref="AW85" si="1148">(K85/K81-1)*100</f>
        <v>-9.8348476194346279</v>
      </c>
      <c r="AX85" s="9">
        <f t="shared" ref="AX85" si="1149">(L85/L81-1)*100</f>
        <v>-4.5556994709583076</v>
      </c>
      <c r="AY85" s="9">
        <f t="shared" ref="AY85" si="1150">(M85/M81-1)*100</f>
        <v>-6.3098450430012276</v>
      </c>
      <c r="AZ85" s="9">
        <f t="shared" ref="AZ85" si="1151">(N85/N81-1)*100</f>
        <v>-7.5842314593316136</v>
      </c>
      <c r="BA85" s="9">
        <f t="shared" ref="BA85" si="1152">(O85/O81-1)*100</f>
        <v>-5.5289521798672414</v>
      </c>
      <c r="BB85" s="9">
        <f t="shared" ref="BB85" si="1153">(P85/P81-1)*100</f>
        <v>-5.8461837364556013</v>
      </c>
      <c r="BC85" s="9">
        <f t="shared" ref="BC85" si="1154">(Q85/Q81-1)*100</f>
        <v>-7.3165546977464686</v>
      </c>
      <c r="BD85" s="9">
        <f t="shared" ref="BD85" si="1155">(R85/R81-1)*100</f>
        <v>-7.3718724727000691</v>
      </c>
      <c r="BE85" s="9">
        <f t="shared" ref="BE85" si="1156">(S85/S81-1)*100</f>
        <v>-8.6616897403601349</v>
      </c>
      <c r="BG85" s="18">
        <f t="shared" ref="BG85" si="1157">U85*4</f>
        <v>66.367713429586402</v>
      </c>
      <c r="BH85" s="18">
        <f t="shared" ref="BH85" si="1158">V85*4</f>
        <v>72.470036167001254</v>
      </c>
      <c r="BI85" s="18">
        <f t="shared" ref="BI85" si="1159">W85*4</f>
        <v>65.926802127131623</v>
      </c>
      <c r="BJ85" s="18">
        <f t="shared" ref="BJ85" si="1160">X85*4</f>
        <v>73.117356557873592</v>
      </c>
      <c r="BK85" s="18">
        <f t="shared" ref="BK85" si="1161">Y85*4</f>
        <v>64.144459656182121</v>
      </c>
      <c r="BL85" s="18">
        <f t="shared" ref="BL85" si="1162">Z85*4</f>
        <v>59.18464429420176</v>
      </c>
      <c r="BM85" s="18">
        <f t="shared" ref="BM85" si="1163">AA85*4</f>
        <v>56.757050602237236</v>
      </c>
      <c r="BN85" s="18">
        <f t="shared" ref="BN85" si="1164">AB85*4</f>
        <v>60.868741781851284</v>
      </c>
      <c r="BO85" s="18">
        <f t="shared" ref="BO85" si="1165">AC85*4</f>
        <v>80.587316388056081</v>
      </c>
      <c r="BP85" s="18">
        <f t="shared" ref="BP85" si="1166">AD85*4</f>
        <v>76.281624421754117</v>
      </c>
      <c r="BQ85" s="18">
        <f t="shared" ref="BQ85" si="1167">AE85*4</f>
        <v>53.131569840848684</v>
      </c>
      <c r="BR85" s="18">
        <f t="shared" ref="BR85" si="1168">AF85*4</f>
        <v>53.01634632127508</v>
      </c>
      <c r="BS85" s="18">
        <f t="shared" ref="BS85" si="1169">AG85*4</f>
        <v>64.324151297141611</v>
      </c>
      <c r="BT85" s="18">
        <f t="shared" ref="BT85" si="1170">AH85*4</f>
        <v>54.54079038599744</v>
      </c>
      <c r="BU85" s="18">
        <f t="shared" ref="BU85" si="1171">AI85*4</f>
        <v>65.796497508405949</v>
      </c>
      <c r="BV85" s="18">
        <f t="shared" ref="BV85" si="1172">AJ85*4</f>
        <v>60.001476914664394</v>
      </c>
      <c r="BW85" s="18">
        <f t="shared" ref="BW85" si="1173">AK85*4</f>
        <v>74.457405177367349</v>
      </c>
      <c r="BX85" s="18">
        <f t="shared" ref="BX85" si="1174">AL85*4</f>
        <v>67.193946383371909</v>
      </c>
    </row>
    <row r="86" spans="1:76" x14ac:dyDescent="0.25">
      <c r="A86" s="4">
        <f t="shared" si="166"/>
        <v>202004</v>
      </c>
      <c r="B86" s="20">
        <v>102.00624388944821</v>
      </c>
      <c r="C86" s="20">
        <v>101.61680311214366</v>
      </c>
      <c r="D86" s="20">
        <v>99.382228893564189</v>
      </c>
      <c r="E86" s="20">
        <v>89.438279964173091</v>
      </c>
      <c r="F86" s="20">
        <v>97.596398744003693</v>
      </c>
      <c r="G86" s="20">
        <v>102.83319015077053</v>
      </c>
      <c r="H86" s="20">
        <v>101.03900474249357</v>
      </c>
      <c r="I86" s="20">
        <v>104.96522564875534</v>
      </c>
      <c r="J86" s="20">
        <v>99.006825072249654</v>
      </c>
      <c r="K86" s="20">
        <v>100.6814350528434</v>
      </c>
      <c r="L86" s="20">
        <v>104.26803143194238</v>
      </c>
      <c r="M86" s="20">
        <v>102.84330540140589</v>
      </c>
      <c r="N86" s="20">
        <v>105.8057233016243</v>
      </c>
      <c r="O86" s="20">
        <v>103.64597829890013</v>
      </c>
      <c r="P86" s="20">
        <v>104.48473987770906</v>
      </c>
      <c r="Q86" s="20">
        <v>101.16224725939364</v>
      </c>
      <c r="R86" s="20">
        <v>98.48518915883173</v>
      </c>
      <c r="S86" s="20">
        <v>101.6041</v>
      </c>
      <c r="U86" s="9">
        <f t="shared" ref="U86" si="1175">(B86/B85-1)*100</f>
        <v>0.14246764224645769</v>
      </c>
      <c r="V86" s="9">
        <f t="shared" ref="V86" si="1176">(C86/C85-1)*100</f>
        <v>0.14088750312943876</v>
      </c>
      <c r="W86" s="9">
        <f t="shared" ref="W86" si="1177">(D86/D85-1)*100</f>
        <v>-0.39243280828207272</v>
      </c>
      <c r="X86" s="9">
        <f t="shared" ref="X86" si="1178">(E86/E85-1)*100</f>
        <v>0.90788260351923888</v>
      </c>
      <c r="Y86" s="9">
        <f t="shared" ref="Y86" si="1179">(F86/F85-1)*100</f>
        <v>0.51334357654249096</v>
      </c>
      <c r="Z86" s="9">
        <f t="shared" ref="Z86" si="1180">(G86/G85-1)*100</f>
        <v>-0.17533228732821149</v>
      </c>
      <c r="AA86" s="9">
        <f t="shared" ref="AA86" si="1181">(H86/H85-1)*100</f>
        <v>-4.5751884444766855E-2</v>
      </c>
      <c r="AB86" s="9">
        <f t="shared" ref="AB86" si="1182">(I86/I85-1)*100</f>
        <v>0.2957791414645472</v>
      </c>
      <c r="AC86" s="9">
        <f t="shared" ref="AC86" si="1183">(J86/J85-1)*100</f>
        <v>0.50042051882364103</v>
      </c>
      <c r="AD86" s="9">
        <f t="shared" ref="AD86" si="1184">(K86/K85-1)*100</f>
        <v>0.70276998711042982</v>
      </c>
      <c r="AE86" s="9">
        <f t="shared" ref="AE86" si="1185">(L86/L85-1)*100</f>
        <v>0.43595996246090785</v>
      </c>
      <c r="AF86" s="9">
        <f t="shared" ref="AF86" si="1186">(M86/M85-1)*100</f>
        <v>4.8667751137521087E-2</v>
      </c>
      <c r="AG86" s="9">
        <f t="shared" ref="AG86" si="1187">(N86/N85-1)*100</f>
        <v>0.16282467242807463</v>
      </c>
      <c r="AH86" s="9">
        <f t="shared" ref="AH86" si="1188">(O86/O85-1)*100</f>
        <v>-0.30803754144896889</v>
      </c>
      <c r="AI86" s="9">
        <f t="shared" ref="AI86" si="1189">(P86/P85-1)*100</f>
        <v>-0.38771493871189167</v>
      </c>
      <c r="AJ86" s="9">
        <f t="shared" ref="AJ86" si="1190">(Q86/Q85-1)*100</f>
        <v>-0.32638592938225575</v>
      </c>
      <c r="AK86" s="9">
        <f t="shared" ref="AK86" si="1191">(R86/R85-1)*100</f>
        <v>1.878539592796713E-2</v>
      </c>
      <c r="AL86" s="9">
        <f t="shared" ref="AL86" si="1192">(S86/S85-1)*100</f>
        <v>0.22263125083845647</v>
      </c>
      <c r="AN86" s="9">
        <f t="shared" ref="AN86" si="1193">(B86/B82-1)*100</f>
        <v>-8.1452708058983188</v>
      </c>
      <c r="AO86" s="9">
        <f t="shared" ref="AO86" si="1194">(C86/C82-1)*100</f>
        <v>-7.8304344192260071</v>
      </c>
      <c r="AP86" s="9">
        <f t="shared" ref="AP86" si="1195">(D86/D82-1)*100</f>
        <v>-7.0248013639144347</v>
      </c>
      <c r="AQ86" s="9">
        <f t="shared" ref="AQ86" si="1196">(E86/E82-1)*100</f>
        <v>-20.902509151944127</v>
      </c>
      <c r="AR86" s="9">
        <f t="shared" ref="AR86" si="1197">(F86/F82-1)*100</f>
        <v>-12.50595178302396</v>
      </c>
      <c r="AS86" s="9">
        <f t="shared" ref="AS86" si="1198">(G86/G82-1)*100</f>
        <v>-6.5688104911635019</v>
      </c>
      <c r="AT86" s="9">
        <f t="shared" ref="AT86" si="1199">(H86/H82-1)*100</f>
        <v>-6.581330208859038</v>
      </c>
      <c r="AU86" s="9">
        <f t="shared" ref="AU86" si="1200">(I86/I82-1)*100</f>
        <v>-5.1872846067881229</v>
      </c>
      <c r="AV86" s="9">
        <f t="shared" ref="AV86" si="1201">(J86/J82-1)*100</f>
        <v>-10.947190884329128</v>
      </c>
      <c r="AW86" s="9">
        <f t="shared" ref="AW86" si="1202">(K86/K82-1)*100</f>
        <v>-9.7263366528667952</v>
      </c>
      <c r="AX86" s="9">
        <f t="shared" ref="AX86" si="1203">(L86/L82-1)*100</f>
        <v>-4.3759685829385386</v>
      </c>
      <c r="AY86" s="9">
        <f t="shared" ref="AY86" si="1204">(M86/M82-1)*100</f>
        <v>-6.5829518215899991</v>
      </c>
      <c r="AZ86" s="9">
        <f t="shared" ref="AZ86" si="1205">(N86/N82-1)*100</f>
        <v>-7.7201230994327403</v>
      </c>
      <c r="BA86" s="9">
        <f t="shared" ref="BA86" si="1206">(O86/O82-1)*100</f>
        <v>-6.3021455935109216</v>
      </c>
      <c r="BB86" s="9">
        <f t="shared" ref="BB86" si="1207">(P86/P82-1)*100</f>
        <v>-6.5547199410170069</v>
      </c>
      <c r="BC86" s="9">
        <f t="shared" ref="BC86" si="1208">(Q86/Q82-1)*100</f>
        <v>-8.0972764067228535</v>
      </c>
      <c r="BD86" s="9">
        <f t="shared" ref="BD86" si="1209">(R86/R82-1)*100</f>
        <v>-7.7894071589731499</v>
      </c>
      <c r="BE86" s="9">
        <f t="shared" ref="BE86" si="1210">(S86/S82-1)*100</f>
        <v>-8.8016336056009337</v>
      </c>
      <c r="BG86" s="18">
        <f t="shared" ref="BG86" si="1211">U86*4</f>
        <v>0.56987056898583077</v>
      </c>
      <c r="BH86" s="18">
        <f t="shared" ref="BH86" si="1212">V86*4</f>
        <v>0.56355001251775505</v>
      </c>
      <c r="BI86" s="18">
        <f t="shared" ref="BI86" si="1213">W86*4</f>
        <v>-1.5697312331282909</v>
      </c>
      <c r="BJ86" s="18">
        <f t="shared" ref="BJ86" si="1214">X86*4</f>
        <v>3.6315304140769555</v>
      </c>
      <c r="BK86" s="18">
        <f t="shared" ref="BK86" si="1215">Y86*4</f>
        <v>2.0533743061699639</v>
      </c>
      <c r="BL86" s="18">
        <f t="shared" ref="BL86" si="1216">Z86*4</f>
        <v>-0.70132914931284596</v>
      </c>
      <c r="BM86" s="18">
        <f t="shared" ref="BM86" si="1217">AA86*4</f>
        <v>-0.18300753777906742</v>
      </c>
      <c r="BN86" s="18">
        <f t="shared" ref="BN86" si="1218">AB86*4</f>
        <v>1.1831165658581888</v>
      </c>
      <c r="BO86" s="18">
        <f t="shared" ref="BO86" si="1219">AC86*4</f>
        <v>2.0016820752945641</v>
      </c>
      <c r="BP86" s="18">
        <f t="shared" ref="BP86" si="1220">AD86*4</f>
        <v>2.8110799484417193</v>
      </c>
      <c r="BQ86" s="18">
        <f t="shared" ref="BQ86" si="1221">AE86*4</f>
        <v>1.7438398498436314</v>
      </c>
      <c r="BR86" s="18">
        <f t="shared" ref="BR86" si="1222">AF86*4</f>
        <v>0.19467100455008435</v>
      </c>
      <c r="BS86" s="18">
        <f t="shared" ref="BS86" si="1223">AG86*4</f>
        <v>0.65129868971229854</v>
      </c>
      <c r="BT86" s="18">
        <f t="shared" ref="BT86" si="1224">AH86*4</f>
        <v>-1.2321501657958756</v>
      </c>
      <c r="BU86" s="18">
        <f t="shared" ref="BU86" si="1225">AI86*4</f>
        <v>-1.5508597548475667</v>
      </c>
      <c r="BV86" s="18">
        <f t="shared" ref="BV86" si="1226">AJ86*4</f>
        <v>-1.305543717529023</v>
      </c>
      <c r="BW86" s="18">
        <f t="shared" ref="BW86" si="1227">AK86*4</f>
        <v>7.514158371186852E-2</v>
      </c>
      <c r="BX86" s="18">
        <f t="shared" ref="BX86" si="1228">AL86*4</f>
        <v>0.89052500335382589</v>
      </c>
    </row>
    <row r="87" spans="1:76" x14ac:dyDescent="0.25">
      <c r="A87" s="4">
        <f t="shared" si="166"/>
        <v>202101</v>
      </c>
      <c r="B87" s="20">
        <v>101.56168063938941</v>
      </c>
      <c r="C87" s="20">
        <v>100.26470800177931</v>
      </c>
      <c r="D87" s="20">
        <v>98.124663285137117</v>
      </c>
      <c r="E87" s="20">
        <v>90.193734953668624</v>
      </c>
      <c r="F87" s="20">
        <v>97.658673724509057</v>
      </c>
      <c r="G87" s="20">
        <v>101.7865511458</v>
      </c>
      <c r="H87" s="20">
        <v>99.882918989905306</v>
      </c>
      <c r="I87" s="20">
        <v>103.42685198546215</v>
      </c>
      <c r="J87" s="20">
        <v>99.05223161038252</v>
      </c>
      <c r="K87" s="20">
        <v>100.71833758662311</v>
      </c>
      <c r="L87" s="20">
        <v>102.50963496103365</v>
      </c>
      <c r="M87" s="20">
        <v>101.71402017129961</v>
      </c>
      <c r="N87" s="20">
        <v>104.50570788969554</v>
      </c>
      <c r="O87" s="20">
        <v>102.92086102860371</v>
      </c>
      <c r="P87" s="20">
        <v>102.86626212517874</v>
      </c>
      <c r="Q87" s="20">
        <v>100.58118058856579</v>
      </c>
      <c r="R87" s="20">
        <v>96.89664154155038</v>
      </c>
      <c r="S87" s="20">
        <v>100.962</v>
      </c>
      <c r="U87" s="9">
        <f t="shared" ref="U87" si="1229">(B87/B86-1)*100</f>
        <v>-0.43581964506076432</v>
      </c>
      <c r="V87" s="9">
        <f t="shared" ref="V87" si="1230">(C87/C86-1)*100</f>
        <v>-1.3305822156914116</v>
      </c>
      <c r="W87" s="9">
        <f t="shared" ref="W87" si="1231">(D87/D86-1)*100</f>
        <v>-1.2653827776129778</v>
      </c>
      <c r="X87" s="9">
        <f t="shared" ref="X87" si="1232">(E87/E86-1)*100</f>
        <v>0.84466627689860907</v>
      </c>
      <c r="Y87" s="9">
        <f t="shared" ref="Y87" si="1233">(F87/F86-1)*100</f>
        <v>6.3808686905253431E-2</v>
      </c>
      <c r="Z87" s="9">
        <f t="shared" ref="Z87" si="1234">(G87/G86-1)*100</f>
        <v>-1.0178027185930749</v>
      </c>
      <c r="AA87" s="9">
        <f t="shared" ref="AA87" si="1235">(H87/H86-1)*100</f>
        <v>-1.1441974864406568</v>
      </c>
      <c r="AB87" s="9">
        <f t="shared" ref="AB87" si="1236">(I87/I86-1)*100</f>
        <v>-1.4656031593177743</v>
      </c>
      <c r="AC87" s="9">
        <f t="shared" ref="AC87" si="1237">(J87/J86-1)*100</f>
        <v>4.5862028299281654E-2</v>
      </c>
      <c r="AD87" s="9">
        <f t="shared" ref="AD87" si="1238">(K87/K86-1)*100</f>
        <v>3.6652768964140492E-2</v>
      </c>
      <c r="AE87" s="9">
        <f t="shared" ref="AE87" si="1239">(L87/L86-1)*100</f>
        <v>-1.6864195542585447</v>
      </c>
      <c r="AF87" s="9">
        <f t="shared" ref="AF87" si="1240">(M87/M86-1)*100</f>
        <v>-1.0980639193757802</v>
      </c>
      <c r="AG87" s="9">
        <f t="shared" ref="AG87" si="1241">(N87/N86-1)*100</f>
        <v>-1.2286815602807755</v>
      </c>
      <c r="AH87" s="9">
        <f t="shared" ref="AH87" si="1242">(O87/O86-1)*100</f>
        <v>-0.69960965412984022</v>
      </c>
      <c r="AI87" s="9">
        <f t="shared" ref="AI87" si="1243">(P87/P86-1)*100</f>
        <v>-1.5490087398644214</v>
      </c>
      <c r="AJ87" s="9">
        <f t="shared" ref="AJ87" si="1244">(Q87/Q86-1)*100</f>
        <v>-0.57439082915775597</v>
      </c>
      <c r="AK87" s="9">
        <f t="shared" ref="AK87" si="1245">(R87/R86-1)*100</f>
        <v>-1.612981231847388</v>
      </c>
      <c r="AL87" s="9">
        <f t="shared" ref="AL87" si="1246">(S87/S86-1)*100</f>
        <v>-0.63196268654512888</v>
      </c>
      <c r="AN87" s="9">
        <f t="shared" ref="AN87" si="1247">(B87/B83-1)*100</f>
        <v>-4.0306071058468955</v>
      </c>
      <c r="AO87" s="9">
        <f t="shared" ref="AO87" si="1248">(C87/C83-1)*100</f>
        <v>-3.6953819995778292</v>
      </c>
      <c r="AP87" s="9">
        <f t="shared" ref="AP87" si="1249">(D87/D83-1)*100</f>
        <v>-2.9424808205120168</v>
      </c>
      <c r="AQ87" s="9">
        <f t="shared" ref="AQ87" si="1250">(E87/E83-1)*100</f>
        <v>-14.653339883457461</v>
      </c>
      <c r="AR87" s="9">
        <f t="shared" ref="AR87" si="1251">(F87/F83-1)*100</f>
        <v>-6.6825634952566881</v>
      </c>
      <c r="AS87" s="9">
        <f t="shared" ref="AS87" si="1252">(G87/G83-1)*100</f>
        <v>-3.1580150732222867</v>
      </c>
      <c r="AT87" s="9">
        <f t="shared" ref="AT87" si="1253">(H87/H83-1)*100</f>
        <v>-3.3038981228260766</v>
      </c>
      <c r="AU87" s="9">
        <f t="shared" ref="AU87" si="1254">(I87/I83-1)*100</f>
        <v>-2.0875185762614268</v>
      </c>
      <c r="AV87" s="9">
        <f t="shared" ref="AV87" si="1255">(J87/J83-1)*100</f>
        <v>-4.754959283519689</v>
      </c>
      <c r="AW87" s="9">
        <f t="shared" ref="AW87" si="1256">(K87/K83-1)*100</f>
        <v>-3.973944935777407</v>
      </c>
      <c r="AX87" s="9">
        <f t="shared" ref="AX87" si="1257">(L87/L83-1)*100</f>
        <v>-2.2085449056041373</v>
      </c>
      <c r="AY87" s="9">
        <f t="shared" ref="AY87" si="1258">(M87/M83-1)*100</f>
        <v>-3.2774534626713758</v>
      </c>
      <c r="AZ87" s="9">
        <f t="shared" ref="AZ87" si="1259">(N87/N83-1)*100</f>
        <v>-3.8382056929633923</v>
      </c>
      <c r="BA87" s="9">
        <f t="shared" ref="BA87" si="1260">(O87/O83-1)*100</f>
        <v>-3.4270263499531661</v>
      </c>
      <c r="BB87" s="9">
        <f t="shared" ref="BB87" si="1261">(P87/P83-1)*100</f>
        <v>-2.9333695234909363</v>
      </c>
      <c r="BC87" s="9">
        <f t="shared" ref="BC87" si="1262">(Q87/Q83-1)*100</f>
        <v>-3.357016353225184</v>
      </c>
      <c r="BD87" s="9">
        <f t="shared" ref="BD87" si="1263">(R87/R83-1)*100</f>
        <v>-3.7817850732228209</v>
      </c>
      <c r="BE87" s="9">
        <f t="shared" ref="BE87" si="1264">(S87/S83-1)*100</f>
        <v>-4.2139886929965398</v>
      </c>
      <c r="BG87" s="18">
        <f t="shared" ref="BG87" si="1265">U87*4</f>
        <v>-1.7432785802430573</v>
      </c>
      <c r="BH87" s="18">
        <f t="shared" ref="BH87" si="1266">V87*4</f>
        <v>-5.3223288627656462</v>
      </c>
      <c r="BI87" s="18">
        <f t="shared" ref="BI87" si="1267">W87*4</f>
        <v>-5.0615311104519112</v>
      </c>
      <c r="BJ87" s="18">
        <f t="shared" ref="BJ87" si="1268">X87*4</f>
        <v>3.3786651075944363</v>
      </c>
      <c r="BK87" s="18">
        <f t="shared" ref="BK87" si="1269">Y87*4</f>
        <v>0.25523474762101372</v>
      </c>
      <c r="BL87" s="18">
        <f t="shared" ref="BL87" si="1270">Z87*4</f>
        <v>-4.0712108743722997</v>
      </c>
      <c r="BM87" s="18">
        <f t="shared" ref="BM87" si="1271">AA87*4</f>
        <v>-4.5767899457626271</v>
      </c>
      <c r="BN87" s="18">
        <f t="shared" ref="BN87" si="1272">AB87*4</f>
        <v>-5.8624126372710972</v>
      </c>
      <c r="BO87" s="18">
        <f t="shared" ref="BO87" si="1273">AC87*4</f>
        <v>0.18344811319712662</v>
      </c>
      <c r="BP87" s="18">
        <f t="shared" ref="BP87" si="1274">AD87*4</f>
        <v>0.14661107585656197</v>
      </c>
      <c r="BQ87" s="18">
        <f t="shared" ref="BQ87" si="1275">AE87*4</f>
        <v>-6.7456782170341789</v>
      </c>
      <c r="BR87" s="18">
        <f t="shared" ref="BR87" si="1276">AF87*4</f>
        <v>-4.3922556775031207</v>
      </c>
      <c r="BS87" s="18">
        <f t="shared" ref="BS87" si="1277">AG87*4</f>
        <v>-4.9147262411231019</v>
      </c>
      <c r="BT87" s="18">
        <f t="shared" ref="BT87" si="1278">AH87*4</f>
        <v>-2.7984386165193609</v>
      </c>
      <c r="BU87" s="18">
        <f t="shared" ref="BU87" si="1279">AI87*4</f>
        <v>-6.1960349594576858</v>
      </c>
      <c r="BV87" s="18">
        <f t="shared" ref="BV87" si="1280">AJ87*4</f>
        <v>-2.2975633166310239</v>
      </c>
      <c r="BW87" s="18">
        <f t="shared" ref="BW87" si="1281">AK87*4</f>
        <v>-6.4519249273895518</v>
      </c>
      <c r="BX87" s="18">
        <f t="shared" ref="BX87" si="1282">AL87*4</f>
        <v>-2.5278507461805155</v>
      </c>
    </row>
    <row r="88" spans="1:76" x14ac:dyDescent="0.25">
      <c r="A88" s="4">
        <f t="shared" si="166"/>
        <v>202102</v>
      </c>
      <c r="B88" s="20">
        <v>102.68705539107839</v>
      </c>
      <c r="C88" s="20">
        <v>101.22971255284693</v>
      </c>
      <c r="D88" s="20">
        <v>99.125391585244884</v>
      </c>
      <c r="E88" s="20">
        <v>92.244902451563988</v>
      </c>
      <c r="F88" s="20">
        <v>98.975640674915496</v>
      </c>
      <c r="G88" s="20">
        <v>102.23941174398097</v>
      </c>
      <c r="H88" s="20">
        <v>100.49312273149165</v>
      </c>
      <c r="I88" s="20">
        <v>103.98993398790378</v>
      </c>
      <c r="J88" s="20">
        <v>100.59679265744892</v>
      </c>
      <c r="K88" s="20">
        <v>102.07909032540942</v>
      </c>
      <c r="L88" s="20">
        <v>102.82639381892268</v>
      </c>
      <c r="M88" s="20">
        <v>102.65896590072785</v>
      </c>
      <c r="N88" s="20">
        <v>105.27811919371258</v>
      </c>
      <c r="O88" s="20">
        <v>103.6953145005741</v>
      </c>
      <c r="P88" s="20">
        <v>103.42554042580394</v>
      </c>
      <c r="Q88" s="20">
        <v>101.39487867429541</v>
      </c>
      <c r="R88" s="20">
        <v>97.607113699175244</v>
      </c>
      <c r="S88" s="20">
        <v>102.02970000000001</v>
      </c>
      <c r="U88" s="9">
        <f t="shared" ref="U88" si="1283">(B88/B87-1)*100</f>
        <v>1.1080702333833958</v>
      </c>
      <c r="V88" s="9">
        <f t="shared" ref="V88" si="1284">(C88/C87-1)*100</f>
        <v>0.96245685076996601</v>
      </c>
      <c r="W88" s="9">
        <f t="shared" ref="W88" si="1285">(D88/D87-1)*100</f>
        <v>1.019853996542941</v>
      </c>
      <c r="X88" s="9">
        <f t="shared" ref="X88" si="1286">(E88/E87-1)*100</f>
        <v>2.2741795746112681</v>
      </c>
      <c r="Y88" s="9">
        <f t="shared" ref="Y88" si="1287">(F88/F87-1)*100</f>
        <v>1.3485406878671613</v>
      </c>
      <c r="Z88" s="9">
        <f t="shared" ref="Z88" si="1288">(G88/G87-1)*100</f>
        <v>0.44491201743566133</v>
      </c>
      <c r="AA88" s="9">
        <f t="shared" ref="AA88" si="1289">(H88/H87-1)*100</f>
        <v>0.61091901173615515</v>
      </c>
      <c r="AB88" s="9">
        <f t="shared" ref="AB88" si="1290">(I88/I87-1)*100</f>
        <v>0.54442535147525284</v>
      </c>
      <c r="AC88" s="9">
        <f t="shared" ref="AC88" si="1291">(J88/J87-1)*100</f>
        <v>1.5593399784689987</v>
      </c>
      <c r="AD88" s="9">
        <f t="shared" ref="AD88" si="1292">(K88/K87-1)*100</f>
        <v>1.3510476556624962</v>
      </c>
      <c r="AE88" s="9">
        <f t="shared" ref="AE88" si="1293">(L88/L87-1)*100</f>
        <v>0.30900398582964783</v>
      </c>
      <c r="AF88" s="9">
        <f t="shared" ref="AF88" si="1294">(M88/M87-1)*100</f>
        <v>0.92902210318384082</v>
      </c>
      <c r="AG88" s="9">
        <f t="shared" ref="AG88" si="1295">(N88/N87-1)*100</f>
        <v>0.73910920237227895</v>
      </c>
      <c r="AH88" s="9">
        <f t="shared" ref="AH88" si="1296">(O88/O87-1)*100</f>
        <v>0.7524747308081281</v>
      </c>
      <c r="AI88" s="9">
        <f t="shared" ref="AI88" si="1297">(P88/P87-1)*100</f>
        <v>0.54369458855676456</v>
      </c>
      <c r="AJ88" s="9">
        <f t="shared" ref="AJ88" si="1298">(Q88/Q87-1)*100</f>
        <v>0.8089963559466673</v>
      </c>
      <c r="AK88" s="9">
        <f t="shared" ref="AK88" si="1299">(R88/R87-1)*100</f>
        <v>0.73322681397600675</v>
      </c>
      <c r="AL88" s="9">
        <f t="shared" ref="AL88" si="1300">(S88/S87-1)*100</f>
        <v>1.0575265941641376</v>
      </c>
      <c r="AN88" s="9">
        <f t="shared" ref="AN88" si="1301">(B88/B84-1)*100</f>
        <v>17.537302235430907</v>
      </c>
      <c r="AO88" s="9">
        <f t="shared" ref="AO88" si="1302">(C88/C84-1)*100</f>
        <v>17.833340962179946</v>
      </c>
      <c r="AP88" s="9">
        <f t="shared" ref="AP88" si="1303">(D88/D84-1)*100</f>
        <v>15.724741327257785</v>
      </c>
      <c r="AQ88" s="9">
        <f t="shared" ref="AQ88" si="1304">(E88/E84-1)*100</f>
        <v>23.098545106464542</v>
      </c>
      <c r="AR88" s="9">
        <f t="shared" ref="AR88" si="1305">(F88/F84-1)*100</f>
        <v>18.280030656142365</v>
      </c>
      <c r="AS88" s="9">
        <f t="shared" ref="AS88" si="1306">(G88/G84-1)*100</f>
        <v>13.933193660009202</v>
      </c>
      <c r="AT88" s="9">
        <f t="shared" ref="AT88" si="1307">(H88/H84-1)*100</f>
        <v>13.520372442981543</v>
      </c>
      <c r="AU88" s="9">
        <f t="shared" ref="AU88" si="1308">(I88/I84-1)*100</f>
        <v>14.484258933318506</v>
      </c>
      <c r="AV88" s="9">
        <f t="shared" ref="AV88" si="1309">(J88/J84-1)*100</f>
        <v>22.687182424651553</v>
      </c>
      <c r="AW88" s="9">
        <f t="shared" ref="AW88" si="1310">(K88/K84-1)*100</f>
        <v>21.57174364364036</v>
      </c>
      <c r="AX88" s="9">
        <f t="shared" ref="AX88" si="1311">(L88/L84-1)*100</f>
        <v>12.203652678150423</v>
      </c>
      <c r="AY88" s="9">
        <f t="shared" ref="AY88" si="1312">(M88/M84-1)*100</f>
        <v>13.106105896986708</v>
      </c>
      <c r="AZ88" s="9">
        <f t="shared" ref="AZ88" si="1313">(N88/N84-1)*100</f>
        <v>15.690261556246421</v>
      </c>
      <c r="BA88" s="9">
        <f t="shared" ref="BA88" si="1314">(O88/O84-1)*100</f>
        <v>13.33908304565432</v>
      </c>
      <c r="BB88" s="9">
        <f t="shared" ref="BB88" si="1315">(P88/P84-1)*100</f>
        <v>14.821723921182439</v>
      </c>
      <c r="BC88" s="9">
        <f t="shared" ref="BC88" si="1316">(Q88/Q84-1)*100</f>
        <v>14.888614450003823</v>
      </c>
      <c r="BD88" s="9">
        <f t="shared" ref="BD88" si="1317">(R88/R84-1)*100</f>
        <v>17.578891515400663</v>
      </c>
      <c r="BE88" s="9">
        <f t="shared" ref="BE88" si="1318">(S88/S84-1)*100</f>
        <v>17.548852100919721</v>
      </c>
      <c r="BG88" s="18">
        <f t="shared" ref="BG88" si="1319">U88*4</f>
        <v>4.4322809335335833</v>
      </c>
      <c r="BH88" s="18">
        <f t="shared" ref="BH88" si="1320">V88*4</f>
        <v>3.849827403079864</v>
      </c>
      <c r="BI88" s="18">
        <f t="shared" ref="BI88" si="1321">W88*4</f>
        <v>4.0794159861717638</v>
      </c>
      <c r="BJ88" s="18">
        <f t="shared" ref="BJ88" si="1322">X88*4</f>
        <v>9.0967182984450723</v>
      </c>
      <c r="BK88" s="18">
        <f t="shared" ref="BK88" si="1323">Y88*4</f>
        <v>5.3941627514686452</v>
      </c>
      <c r="BL88" s="18">
        <f t="shared" ref="BL88" si="1324">Z88*4</f>
        <v>1.7796480697426453</v>
      </c>
      <c r="BM88" s="18">
        <f t="shared" ref="BM88" si="1325">AA88*4</f>
        <v>2.4436760469446206</v>
      </c>
      <c r="BN88" s="18">
        <f t="shared" ref="BN88" si="1326">AB88*4</f>
        <v>2.1777014059010114</v>
      </c>
      <c r="BO88" s="18">
        <f t="shared" ref="BO88" si="1327">AC88*4</f>
        <v>6.237359913875995</v>
      </c>
      <c r="BP88" s="18">
        <f t="shared" ref="BP88" si="1328">AD88*4</f>
        <v>5.4041906226499847</v>
      </c>
      <c r="BQ88" s="18">
        <f t="shared" ref="BQ88" si="1329">AE88*4</f>
        <v>1.2360159433185913</v>
      </c>
      <c r="BR88" s="18">
        <f t="shared" ref="BR88" si="1330">AF88*4</f>
        <v>3.7160884127353633</v>
      </c>
      <c r="BS88" s="18">
        <f t="shared" ref="BS88" si="1331">AG88*4</f>
        <v>2.9564368094891158</v>
      </c>
      <c r="BT88" s="18">
        <f t="shared" ref="BT88" si="1332">AH88*4</f>
        <v>3.0098989232325124</v>
      </c>
      <c r="BU88" s="18">
        <f t="shared" ref="BU88" si="1333">AI88*4</f>
        <v>2.1747783542270582</v>
      </c>
      <c r="BV88" s="18">
        <f t="shared" ref="BV88" si="1334">AJ88*4</f>
        <v>3.2359854237866692</v>
      </c>
      <c r="BW88" s="18">
        <f t="shared" ref="BW88" si="1335">AK88*4</f>
        <v>2.932907255904027</v>
      </c>
      <c r="BX88" s="18">
        <f t="shared" ref="BX88" si="1336">AL88*4</f>
        <v>4.2301063766565505</v>
      </c>
    </row>
    <row r="89" spans="1:76" x14ac:dyDescent="0.25">
      <c r="A89" s="4">
        <f t="shared" si="166"/>
        <v>202103</v>
      </c>
      <c r="B89" s="20">
        <v>104.46656173078583</v>
      </c>
      <c r="C89" s="20">
        <v>102.86515500378495</v>
      </c>
      <c r="D89" s="20">
        <v>100.74072684275369</v>
      </c>
      <c r="E89" s="20">
        <v>99.001837678325444</v>
      </c>
      <c r="F89" s="20">
        <v>102.02647744248053</v>
      </c>
      <c r="G89" s="20">
        <v>103.68159280559023</v>
      </c>
      <c r="H89" s="20">
        <v>102.00218142225631</v>
      </c>
      <c r="I89" s="20">
        <v>105.51995770787913</v>
      </c>
      <c r="J89" s="20">
        <v>102.80950232515735</v>
      </c>
      <c r="K89" s="20">
        <v>104.22816533517313</v>
      </c>
      <c r="L89" s="20">
        <v>104.19741110966963</v>
      </c>
      <c r="M89" s="20">
        <v>104.23862775283872</v>
      </c>
      <c r="N89" s="20">
        <v>107.34297349520843</v>
      </c>
      <c r="O89" s="20">
        <v>105.30307507588874</v>
      </c>
      <c r="P89" s="20">
        <v>105.0734197378967</v>
      </c>
      <c r="Q89" s="20">
        <v>102.86554652140525</v>
      </c>
      <c r="R89" s="20">
        <v>99.274711100720026</v>
      </c>
      <c r="S89" s="20">
        <v>104.0825</v>
      </c>
      <c r="U89" s="9">
        <f t="shared" ref="U89" si="1337">(B89/B88-1)*100</f>
        <v>1.732941248466302</v>
      </c>
      <c r="V89" s="9">
        <f t="shared" ref="V89" si="1338">(C89/C88-1)*100</f>
        <v>1.6155755160168317</v>
      </c>
      <c r="W89" s="9">
        <f t="shared" ref="W89" si="1339">(D89/D88-1)*100</f>
        <v>1.6295877692646066</v>
      </c>
      <c r="X89" s="9">
        <f t="shared" ref="X89" si="1340">(E89/E88-1)*100</f>
        <v>7.3249957961735612</v>
      </c>
      <c r="Y89" s="9">
        <f t="shared" ref="Y89" si="1341">(F89/F88-1)*100</f>
        <v>3.0824117396577089</v>
      </c>
      <c r="Z89" s="9">
        <f t="shared" ref="Z89" si="1342">(G89/G88-1)*100</f>
        <v>1.4105920965396868</v>
      </c>
      <c r="AA89" s="9">
        <f t="shared" ref="AA89" si="1343">(H89/H88-1)*100</f>
        <v>1.5016536950461123</v>
      </c>
      <c r="AB89" s="9">
        <f t="shared" ref="AB89" si="1344">(I89/I88-1)*100</f>
        <v>1.4713190607019033</v>
      </c>
      <c r="AC89" s="9">
        <f t="shared" ref="AC89" si="1345">(J89/J88-1)*100</f>
        <v>2.1995827195436801</v>
      </c>
      <c r="AD89" s="9">
        <f t="shared" ref="AD89" si="1346">(K89/K88-1)*100</f>
        <v>2.1053038412792047</v>
      </c>
      <c r="AE89" s="9">
        <f t="shared" ref="AE89" si="1347">(L89/L88-1)*100</f>
        <v>1.3333320753826206</v>
      </c>
      <c r="AF89" s="9">
        <f t="shared" ref="AF89" si="1348">(M89/M88-1)*100</f>
        <v>1.538747091645587</v>
      </c>
      <c r="AG89" s="9">
        <f t="shared" ref="AG89" si="1349">(N89/N88-1)*100</f>
        <v>1.9613328175976275</v>
      </c>
      <c r="AH89" s="9">
        <f t="shared" ref="AH89" si="1350">(O89/O88-1)*100</f>
        <v>1.5504659810889887</v>
      </c>
      <c r="AI89" s="9">
        <f t="shared" ref="AI89" si="1351">(P89/P88-1)*100</f>
        <v>1.5933001706429861</v>
      </c>
      <c r="AJ89" s="9">
        <f t="shared" ref="AJ89" si="1352">(Q89/Q88-1)*100</f>
        <v>1.4504360243222658</v>
      </c>
      <c r="AK89" s="9">
        <f t="shared" ref="AK89" si="1353">(R89/R88-1)*100</f>
        <v>1.7084793703503021</v>
      </c>
      <c r="AL89" s="9">
        <f t="shared" ref="AL89" si="1354">(S89/S88-1)*100</f>
        <v>2.011963183269172</v>
      </c>
      <c r="AN89" s="9">
        <f t="shared" ref="AN89" si="1355">(B89/B85-1)*100</f>
        <v>2.5578325299372207</v>
      </c>
      <c r="AO89" s="9">
        <f t="shared" ref="AO89" si="1356">(C89/C85-1)*100</f>
        <v>1.3711079245218416</v>
      </c>
      <c r="AP89" s="9">
        <f t="shared" ref="AP89" si="1357">(D89/D85-1)*100</f>
        <v>0.96914538593033672</v>
      </c>
      <c r="AQ89" s="9">
        <f t="shared" ref="AQ89" si="1358">(E89/E85-1)*100</f>
        <v>11.697874981259936</v>
      </c>
      <c r="AR89" s="9">
        <f t="shared" ref="AR89" si="1359">(F89/F85-1)*100</f>
        <v>5.0758277257691775</v>
      </c>
      <c r="AS89" s="9">
        <f t="shared" ref="AS89" si="1360">(G89/G85-1)*100</f>
        <v>0.64824921373922706</v>
      </c>
      <c r="AT89" s="9">
        <f t="shared" ref="AT89" si="1361">(H89/H85-1)*100</f>
        <v>0.90708411263857869</v>
      </c>
      <c r="AU89" s="9">
        <f t="shared" ref="AU89" si="1362">(I89/I85-1)*100</f>
        <v>0.82583358321604017</v>
      </c>
      <c r="AV89" s="9">
        <f t="shared" ref="AV89" si="1363">(J89/J85-1)*100</f>
        <v>4.3604641343592654</v>
      </c>
      <c r="AW89" s="9">
        <f t="shared" ref="AW89" si="1364">(K89/K85-1)*100</f>
        <v>4.2502518405455714</v>
      </c>
      <c r="AX89" s="9">
        <f t="shared" ref="AX89" si="1365">(L89/L85-1)*100</f>
        <v>0.36793508692702925</v>
      </c>
      <c r="AY89" s="9">
        <f t="shared" ref="AY89" si="1366">(M89/M85-1)*100</f>
        <v>1.4060739702333347</v>
      </c>
      <c r="AZ89" s="9">
        <f t="shared" ref="AZ89" si="1367">(N89/N85-1)*100</f>
        <v>1.6180892537086322</v>
      </c>
      <c r="BA89" s="9">
        <f t="shared" ref="BA89" si="1368">(O89/O85-1)*100</f>
        <v>1.2858422442704853</v>
      </c>
      <c r="BB89" s="9">
        <f t="shared" ref="BB89" si="1369">(P89/P85-1)*100</f>
        <v>0.17351291246985312</v>
      </c>
      <c r="BC89" s="9">
        <f t="shared" ref="BC89" si="1370">(Q89/Q85-1)*100</f>
        <v>1.3518487667409929</v>
      </c>
      <c r="BD89" s="9">
        <f t="shared" ref="BD89" si="1371">(R89/R85-1)*100</f>
        <v>0.8206016522154691</v>
      </c>
      <c r="BE89" s="9">
        <f t="shared" ref="BE89" si="1372">(S89/S85-1)*100</f>
        <v>2.6673334753754219</v>
      </c>
      <c r="BG89" s="18">
        <f t="shared" ref="BG89" si="1373">U89*4</f>
        <v>6.9317649938652082</v>
      </c>
      <c r="BH89" s="18">
        <f t="shared" ref="BH89" si="1374">V89*4</f>
        <v>6.4623020640673268</v>
      </c>
      <c r="BI89" s="18">
        <f t="shared" ref="BI89" si="1375">W89*4</f>
        <v>6.5183510770584263</v>
      </c>
      <c r="BJ89" s="18">
        <f t="shared" ref="BJ89" si="1376">X89*4</f>
        <v>29.299983184694245</v>
      </c>
      <c r="BK89" s="18">
        <f t="shared" ref="BK89" si="1377">Y89*4</f>
        <v>12.329646958630835</v>
      </c>
      <c r="BL89" s="18">
        <f t="shared" ref="BL89" si="1378">Z89*4</f>
        <v>5.642368386158747</v>
      </c>
      <c r="BM89" s="18">
        <f t="shared" ref="BM89" si="1379">AA89*4</f>
        <v>6.0066147801844494</v>
      </c>
      <c r="BN89" s="18">
        <f t="shared" ref="BN89" si="1380">AB89*4</f>
        <v>5.8852762428076133</v>
      </c>
      <c r="BO89" s="18">
        <f t="shared" ref="BO89" si="1381">AC89*4</f>
        <v>8.7983308781747205</v>
      </c>
      <c r="BP89" s="18">
        <f t="shared" ref="BP89" si="1382">AD89*4</f>
        <v>8.4212153651168187</v>
      </c>
      <c r="BQ89" s="18">
        <f t="shared" ref="BQ89" si="1383">AE89*4</f>
        <v>5.3333283015304822</v>
      </c>
      <c r="BR89" s="18">
        <f t="shared" ref="BR89" si="1384">AF89*4</f>
        <v>6.1549883665823479</v>
      </c>
      <c r="BS89" s="18">
        <f t="shared" ref="BS89" si="1385">AG89*4</f>
        <v>7.8453312703905098</v>
      </c>
      <c r="BT89" s="18">
        <f t="shared" ref="BT89" si="1386">AH89*4</f>
        <v>6.2018639243559548</v>
      </c>
      <c r="BU89" s="18">
        <f t="shared" ref="BU89" si="1387">AI89*4</f>
        <v>6.3732006825719445</v>
      </c>
      <c r="BV89" s="18">
        <f t="shared" ref="BV89" si="1388">AJ89*4</f>
        <v>5.8017440972890633</v>
      </c>
      <c r="BW89" s="18">
        <f t="shared" ref="BW89" si="1389">AK89*4</f>
        <v>6.8339174814012082</v>
      </c>
      <c r="BX89" s="18">
        <f t="shared" ref="BX89" si="1390">AL89*4</f>
        <v>8.047852733076688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3:J92"/>
  <sheetViews>
    <sheetView showGridLines="0" topLeftCell="A61" workbookViewId="0">
      <selection activeCell="D94" sqref="D94"/>
    </sheetView>
  </sheetViews>
  <sheetFormatPr baseColWidth="10" defaultColWidth="11.42578125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4">
        <v>200001</v>
      </c>
      <c r="C6" s="21">
        <f>HLOOKUP(Gráficos!$B$5,'PIB trim CCAA'!$B$2:$S3,A6,FALSE)</f>
        <v>81.962914272940083</v>
      </c>
      <c r="D6" s="21">
        <f>HLOOKUP(Gráficos!$D$5,'PIB trim CCAA'!$B$2:$S3,A6,FALSE)</f>
        <v>79.828400000000002</v>
      </c>
    </row>
    <row r="7" spans="1:10" x14ac:dyDescent="0.25">
      <c r="A7">
        <f>A6+1</f>
        <v>3</v>
      </c>
      <c r="B7" s="4">
        <v>200002</v>
      </c>
      <c r="C7" s="21">
        <f>HLOOKUP(Gráficos!$B$5,'PIB trim CCAA'!$B$2:$S4,A7,FALSE)</f>
        <v>82.918636118885971</v>
      </c>
      <c r="D7" s="21">
        <f>HLOOKUP(Gráficos!$D$5,'PIB trim CCAA'!$B$2:$S4,A7,FALSE)</f>
        <v>80.828199999999995</v>
      </c>
      <c r="F7" s="10">
        <f>HLOOKUP(Gráficos!$B$24,'PIB trim CCAA'!$U$2:$AL4,A7,FALSE)</f>
        <v>1.1660418061311129</v>
      </c>
      <c r="G7" s="10">
        <f>HLOOKUP(Gráficos!$D$24,'PIB trim CCAA'!$U$2:$AL4,A7,FALSE)</f>
        <v>1.2524364762415363</v>
      </c>
      <c r="I7" s="10"/>
    </row>
    <row r="8" spans="1:10" x14ac:dyDescent="0.25">
      <c r="A8">
        <f t="shared" ref="A8:A92" si="0">A7+1</f>
        <v>4</v>
      </c>
      <c r="B8" s="4">
        <v>200003</v>
      </c>
      <c r="C8" s="21">
        <f>HLOOKUP(Gráficos!$B$5,'PIB trim CCAA'!$B$2:$S5,A8,FALSE)</f>
        <v>83.875197331526934</v>
      </c>
      <c r="D8" s="21">
        <f>HLOOKUP(Gráficos!$D$5,'PIB trim CCAA'!$B$2:$S5,A8,FALSE)</f>
        <v>81.700500000000005</v>
      </c>
      <c r="F8" s="10">
        <f>HLOOKUP(Gráficos!$B$24,'PIB trim CCAA'!$U$2:$AL5,A8,FALSE)</f>
        <v>1.1536142626242363</v>
      </c>
      <c r="G8" s="10">
        <f>HLOOKUP(Gráficos!$D$24,'PIB trim CCAA'!$U$2:$AL5,A8,FALSE)</f>
        <v>1.0792025555437457</v>
      </c>
      <c r="I8" s="10"/>
    </row>
    <row r="9" spans="1:10" x14ac:dyDescent="0.25">
      <c r="A9">
        <f t="shared" si="0"/>
        <v>5</v>
      </c>
      <c r="B9" s="5">
        <v>200004</v>
      </c>
      <c r="C9" s="21">
        <f>HLOOKUP(Gráficos!$B$5,'PIB trim CCAA'!$B$2:$S6,A9,FALSE)</f>
        <v>84.718826186657537</v>
      </c>
      <c r="D9" s="21">
        <f>HLOOKUP(Gráficos!$D$5,'PIB trim CCAA'!$B$2:$S6,A9,FALSE)</f>
        <v>82.542500000000004</v>
      </c>
      <c r="F9" s="10">
        <f>HLOOKUP(Gráficos!$B$24,'PIB trim CCAA'!$U$2:$AL6,A9,FALSE)</f>
        <v>1.005814450481779</v>
      </c>
      <c r="G9" s="10">
        <f>HLOOKUP(Gráficos!$D$24,'PIB trim CCAA'!$U$2:$AL6,A9,FALSE)</f>
        <v>1.0305934480205226</v>
      </c>
      <c r="I9" s="10"/>
    </row>
    <row r="10" spans="1:10" x14ac:dyDescent="0.25">
      <c r="A10">
        <f t="shared" si="0"/>
        <v>6</v>
      </c>
      <c r="B10" s="4">
        <v>200101</v>
      </c>
      <c r="C10" s="21">
        <f>HLOOKUP(Gráficos!$B$5,'PIB trim CCAA'!$B$2:$S7,A10,FALSE)</f>
        <v>84.909788803904249</v>
      </c>
      <c r="D10" s="21">
        <f>HLOOKUP(Gráficos!$D$5,'PIB trim CCAA'!$B$2:$S7,A10,FALSE)</f>
        <v>83.418700000000001</v>
      </c>
      <c r="F10" s="10">
        <f>HLOOKUP(Gráficos!$B$24,'PIB trim CCAA'!$U$2:$AL7,A10,FALSE)</f>
        <v>0.22540753436075534</v>
      </c>
      <c r="G10" s="10">
        <f>HLOOKUP(Gráficos!$D$24,'PIB trim CCAA'!$U$2:$AL7,A10,FALSE)</f>
        <v>1.0615137656358797</v>
      </c>
      <c r="I10" s="10">
        <f>HLOOKUP(Gráficos!$B$43,'PIB trim CCAA'!$AN$2:$BE7,A10,FALSE)</f>
        <v>3.5953754903723212</v>
      </c>
      <c r="J10" s="10">
        <f>HLOOKUP(Gráficos!$D$43,'PIB trim CCAA'!$AN$2:$BE7,A10,FALSE)</f>
        <v>4.4975221850870106</v>
      </c>
    </row>
    <row r="11" spans="1:10" x14ac:dyDescent="0.25">
      <c r="A11">
        <f t="shared" si="0"/>
        <v>7</v>
      </c>
      <c r="B11" s="4">
        <v>200102</v>
      </c>
      <c r="C11" s="21">
        <f>HLOOKUP(Gráficos!$B$5,'PIB trim CCAA'!$B$2:$S8,A11,FALSE)</f>
        <v>85.141009003731185</v>
      </c>
      <c r="D11" s="21">
        <f>HLOOKUP(Gráficos!$D$5,'PIB trim CCAA'!$B$2:$S8,A11,FALSE)</f>
        <v>84.035300000000007</v>
      </c>
      <c r="F11" s="10">
        <f>HLOOKUP(Gráficos!$B$24,'PIB trim CCAA'!$U$2:$AL8,A11,FALSE)</f>
        <v>0.272312772277572</v>
      </c>
      <c r="G11" s="10">
        <f>HLOOKUP(Gráficos!$D$24,'PIB trim CCAA'!$U$2:$AL8,A11,FALSE)</f>
        <v>0.73916280162602543</v>
      </c>
      <c r="I11" s="10">
        <f>HLOOKUP(Gráficos!$B$43,'PIB trim CCAA'!$AN$2:$BE8,A11,FALSE)</f>
        <v>2.68018504508305</v>
      </c>
      <c r="J11" s="10">
        <f>HLOOKUP(Gráficos!$D$43,'PIB trim CCAA'!$AN$2:$BE8,A11,FALSE)</f>
        <v>3.9677983674014872</v>
      </c>
    </row>
    <row r="12" spans="1:10" x14ac:dyDescent="0.25">
      <c r="A12">
        <f t="shared" si="0"/>
        <v>8</v>
      </c>
      <c r="B12" s="4">
        <v>200103</v>
      </c>
      <c r="C12" s="21">
        <f>HLOOKUP(Gráficos!$B$5,'PIB trim CCAA'!$B$2:$S9,A12,FALSE)</f>
        <v>85.561176651260453</v>
      </c>
      <c r="D12" s="21">
        <f>HLOOKUP(Gráficos!$D$5,'PIB trim CCAA'!$B$2:$S9,A12,FALSE)</f>
        <v>84.818399999999997</v>
      </c>
      <c r="F12" s="10">
        <f>HLOOKUP(Gráficos!$B$24,'PIB trim CCAA'!$U$2:$AL9,A12,FALSE)</f>
        <v>0.49349620405703121</v>
      </c>
      <c r="G12" s="10">
        <f>HLOOKUP(Gráficos!$D$24,'PIB trim CCAA'!$U$2:$AL9,A12,FALSE)</f>
        <v>0.93187029736312432</v>
      </c>
      <c r="I12" s="10">
        <f>HLOOKUP(Gráficos!$B$43,'PIB trim CCAA'!$AN$2:$BE9,A12,FALSE)</f>
        <v>2.0101047429664787</v>
      </c>
      <c r="J12" s="10">
        <f>HLOOKUP(Gráficos!$D$43,'PIB trim CCAA'!$AN$2:$BE9,A12,FALSE)</f>
        <v>3.8162557144693077</v>
      </c>
    </row>
    <row r="13" spans="1:10" x14ac:dyDescent="0.25">
      <c r="A13">
        <f t="shared" si="0"/>
        <v>9</v>
      </c>
      <c r="B13" s="5">
        <v>200104</v>
      </c>
      <c r="C13" s="21">
        <f>HLOOKUP(Gráficos!$B$5,'PIB trim CCAA'!$B$2:$S10,A13,FALSE)</f>
        <v>85.958755717762585</v>
      </c>
      <c r="D13" s="21">
        <f>HLOOKUP(Gráficos!$D$5,'PIB trim CCAA'!$B$2:$S10,A13,FALSE)</f>
        <v>85.405500000000004</v>
      </c>
      <c r="F13" s="10">
        <f>HLOOKUP(Gráficos!$B$24,'PIB trim CCAA'!$U$2:$AL10,A13,FALSE)</f>
        <v>0.46467227551418855</v>
      </c>
      <c r="G13" s="10">
        <f>HLOOKUP(Gráficos!$D$24,'PIB trim CCAA'!$U$2:$AL10,A13,FALSE)</f>
        <v>0.6921847146373894</v>
      </c>
      <c r="I13" s="10">
        <f>HLOOKUP(Gráficos!$B$43,'PIB trim CCAA'!$AN$2:$BE10,A13,FALSE)</f>
        <v>1.4635820477176598</v>
      </c>
      <c r="J13" s="10">
        <f>HLOOKUP(Gráficos!$D$43,'PIB trim CCAA'!$AN$2:$BE10,A13,FALSE)</f>
        <v>3.4685162189175278</v>
      </c>
    </row>
    <row r="14" spans="1:10" x14ac:dyDescent="0.25">
      <c r="A14">
        <f t="shared" si="0"/>
        <v>10</v>
      </c>
      <c r="B14" s="4">
        <v>200201</v>
      </c>
      <c r="C14" s="21">
        <f>HLOOKUP(Gráficos!$B$5,'PIB trim CCAA'!$B$2:$S11,A14,FALSE)</f>
        <v>85.511985591713824</v>
      </c>
      <c r="D14" s="21">
        <f>HLOOKUP(Gráficos!$D$5,'PIB trim CCAA'!$B$2:$S11,A14,FALSE)</f>
        <v>85.768699999999995</v>
      </c>
      <c r="F14" s="10">
        <f>HLOOKUP(Gráficos!$B$24,'PIB trim CCAA'!$U$2:$AL11,A14,FALSE)</f>
        <v>-0.51974941042154388</v>
      </c>
      <c r="G14" s="10">
        <f>HLOOKUP(Gráficos!$D$24,'PIB trim CCAA'!$U$2:$AL11,A14,FALSE)</f>
        <v>0.42526535176306002</v>
      </c>
      <c r="I14" s="10">
        <f>HLOOKUP(Gráficos!$B$43,'PIB trim CCAA'!$AN$2:$BE11,A14,FALSE)</f>
        <v>0.70921950966138514</v>
      </c>
      <c r="J14" s="10">
        <f>HLOOKUP(Gráficos!$D$43,'PIB trim CCAA'!$AN$2:$BE11,A14,FALSE)</f>
        <v>2.8171141482665085</v>
      </c>
    </row>
    <row r="15" spans="1:10" x14ac:dyDescent="0.25">
      <c r="A15">
        <f t="shared" si="0"/>
        <v>11</v>
      </c>
      <c r="B15" s="4">
        <v>200202</v>
      </c>
      <c r="C15" s="21">
        <f>HLOOKUP(Gráficos!$B$5,'PIB trim CCAA'!$B$2:$S12,A15,FALSE)</f>
        <v>86.182262438057947</v>
      </c>
      <c r="D15" s="21">
        <f>HLOOKUP(Gráficos!$D$5,'PIB trim CCAA'!$B$2:$S12,A15,FALSE)</f>
        <v>86.467699999999994</v>
      </c>
      <c r="F15" s="10">
        <f>HLOOKUP(Gráficos!$B$24,'PIB trim CCAA'!$U$2:$AL12,A15,FALSE)</f>
        <v>0.78383964739683343</v>
      </c>
      <c r="G15" s="10">
        <f>HLOOKUP(Gráficos!$D$24,'PIB trim CCAA'!$U$2:$AL12,A15,FALSE)</f>
        <v>0.81498262186554538</v>
      </c>
      <c r="I15" s="10">
        <f>HLOOKUP(Gráficos!$B$43,'PIB trim CCAA'!$AN$2:$BE12,A15,FALSE)</f>
        <v>1.2229752107837166</v>
      </c>
      <c r="J15" s="10">
        <f>HLOOKUP(Gráficos!$D$43,'PIB trim CCAA'!$AN$2:$BE12,A15,FALSE)</f>
        <v>2.8944979074269739</v>
      </c>
    </row>
    <row r="16" spans="1:10" x14ac:dyDescent="0.25">
      <c r="A16">
        <f t="shared" si="0"/>
        <v>12</v>
      </c>
      <c r="B16" s="4">
        <v>200203</v>
      </c>
      <c r="C16" s="21">
        <f>HLOOKUP(Gráficos!$B$5,'PIB trim CCAA'!$B$2:$S13,A16,FALSE)</f>
        <v>85.789825439713823</v>
      </c>
      <c r="D16" s="21">
        <f>HLOOKUP(Gráficos!$D$5,'PIB trim CCAA'!$B$2:$S13,A16,FALSE)</f>
        <v>87.000900000000001</v>
      </c>
      <c r="F16" s="10">
        <f>HLOOKUP(Gráficos!$B$24,'PIB trim CCAA'!$U$2:$AL13,A16,FALSE)</f>
        <v>-0.45535703895703827</v>
      </c>
      <c r="G16" s="10">
        <f>HLOOKUP(Gráficos!$D$24,'PIB trim CCAA'!$U$2:$AL13,A16,FALSE)</f>
        <v>0.61664644717045469</v>
      </c>
      <c r="I16" s="10">
        <f>HLOOKUP(Gráficos!$B$43,'PIB trim CCAA'!$AN$2:$BE13,A16,FALSE)</f>
        <v>0.26723427306911685</v>
      </c>
      <c r="J16" s="10">
        <f>HLOOKUP(Gráficos!$D$43,'PIB trim CCAA'!$AN$2:$BE13,A16,FALSE)</f>
        <v>2.5731445063806868</v>
      </c>
    </row>
    <row r="17" spans="1:10" x14ac:dyDescent="0.25">
      <c r="A17">
        <f t="shared" si="0"/>
        <v>13</v>
      </c>
      <c r="B17" s="5">
        <v>200204</v>
      </c>
      <c r="C17" s="21">
        <f>HLOOKUP(Gráficos!$B$5,'PIB trim CCAA'!$B$2:$S14,A17,FALSE)</f>
        <v>85.974053555189229</v>
      </c>
      <c r="D17" s="21">
        <f>HLOOKUP(Gráficos!$D$5,'PIB trim CCAA'!$B$2:$S14,A17,FALSE)</f>
        <v>87.662499999999994</v>
      </c>
      <c r="F17" s="10">
        <f>HLOOKUP(Gráficos!$B$24,'PIB trim CCAA'!$U$2:$AL14,A17,FALSE)</f>
        <v>0.21474354858650457</v>
      </c>
      <c r="G17" s="10">
        <f>HLOOKUP(Gráficos!$D$24,'PIB trim CCAA'!$U$2:$AL14,A17,FALSE)</f>
        <v>0.76045190337110657</v>
      </c>
      <c r="I17" s="10">
        <f>HLOOKUP(Gráficos!$B$43,'PIB trim CCAA'!$AN$2:$BE14,A17,FALSE)</f>
        <v>1.7796718087526031E-2</v>
      </c>
      <c r="J17" s="10">
        <f>HLOOKUP(Gráficos!$D$43,'PIB trim CCAA'!$AN$2:$BE14,A17,FALSE)</f>
        <v>2.6426869463910263</v>
      </c>
    </row>
    <row r="18" spans="1:10" x14ac:dyDescent="0.25">
      <c r="A18">
        <f t="shared" si="0"/>
        <v>14</v>
      </c>
      <c r="B18" s="4">
        <v>200301</v>
      </c>
      <c r="C18" s="21">
        <f>HLOOKUP(Gráficos!$B$5,'PIB trim CCAA'!$B$2:$S15,A18,FALSE)</f>
        <v>86.491060536196571</v>
      </c>
      <c r="D18" s="21">
        <f>HLOOKUP(Gráficos!$D$5,'PIB trim CCAA'!$B$2:$S15,A18,FALSE)</f>
        <v>88.478700000000003</v>
      </c>
      <c r="F18" s="10">
        <f>HLOOKUP(Gráficos!$B$24,'PIB trim CCAA'!$U$2:$AL15,A18,FALSE)</f>
        <v>0.60135233786022813</v>
      </c>
      <c r="G18" s="10">
        <f>HLOOKUP(Gráficos!$D$24,'PIB trim CCAA'!$U$2:$AL15,A18,FALSE)</f>
        <v>0.93107086838728481</v>
      </c>
      <c r="I18" s="10">
        <f>HLOOKUP(Gráficos!$B$43,'PIB trim CCAA'!$AN$2:$BE15,A18,FALSE)</f>
        <v>1.1449563914436967</v>
      </c>
      <c r="J18" s="10">
        <f>HLOOKUP(Gráficos!$D$43,'PIB trim CCAA'!$AN$2:$BE15,A18,FALSE)</f>
        <v>3.1596608086633005</v>
      </c>
    </row>
    <row r="19" spans="1:10" x14ac:dyDescent="0.25">
      <c r="A19">
        <f t="shared" si="0"/>
        <v>15</v>
      </c>
      <c r="B19" s="4">
        <v>200302</v>
      </c>
      <c r="C19" s="21">
        <f>HLOOKUP(Gráficos!$B$5,'PIB trim CCAA'!$B$2:$S16,A19,FALSE)</f>
        <v>86.808189209714527</v>
      </c>
      <c r="D19" s="21">
        <f>HLOOKUP(Gráficos!$D$5,'PIB trim CCAA'!$B$2:$S16,A19,FALSE)</f>
        <v>88.939599999999999</v>
      </c>
      <c r="F19" s="10">
        <f>HLOOKUP(Gráficos!$B$24,'PIB trim CCAA'!$U$2:$AL16,A19,FALSE)</f>
        <v>0.36666063700911966</v>
      </c>
      <c r="G19" s="10">
        <f>HLOOKUP(Gráficos!$D$24,'PIB trim CCAA'!$U$2:$AL16,A19,FALSE)</f>
        <v>0.52091633353563704</v>
      </c>
      <c r="I19" s="10">
        <f>HLOOKUP(Gráficos!$B$43,'PIB trim CCAA'!$AN$2:$BE16,A19,FALSE)</f>
        <v>0.72628259452629518</v>
      </c>
      <c r="J19" s="10">
        <f>HLOOKUP(Gráficos!$D$43,'PIB trim CCAA'!$AN$2:$BE16,A19,FALSE)</f>
        <v>2.8587553502637419</v>
      </c>
    </row>
    <row r="20" spans="1:10" x14ac:dyDescent="0.25">
      <c r="A20">
        <f t="shared" si="0"/>
        <v>16</v>
      </c>
      <c r="B20" s="4">
        <v>200303</v>
      </c>
      <c r="C20" s="21">
        <f>HLOOKUP(Gráficos!$B$5,'PIB trim CCAA'!$B$2:$S17,A20,FALSE)</f>
        <v>87.20131305750634</v>
      </c>
      <c r="D20" s="21">
        <f>HLOOKUP(Gráficos!$D$5,'PIB trim CCAA'!$B$2:$S17,A20,FALSE)</f>
        <v>89.5261</v>
      </c>
      <c r="F20" s="10">
        <f>HLOOKUP(Gráficos!$B$24,'PIB trim CCAA'!$U$2:$AL17,A20,FALSE)</f>
        <v>0.4528649328718215</v>
      </c>
      <c r="G20" s="10">
        <f>HLOOKUP(Gráficos!$D$24,'PIB trim CCAA'!$U$2:$AL17,A20,FALSE)</f>
        <v>0.65943629159563866</v>
      </c>
      <c r="I20" s="10">
        <f>HLOOKUP(Gráficos!$B$43,'PIB trim CCAA'!$AN$2:$BE17,A20,FALSE)</f>
        <v>1.6452855691895474</v>
      </c>
      <c r="J20" s="10">
        <f>HLOOKUP(Gráficos!$D$43,'PIB trim CCAA'!$AN$2:$BE17,A20,FALSE)</f>
        <v>2.902498709783452</v>
      </c>
    </row>
    <row r="21" spans="1:10" x14ac:dyDescent="0.25">
      <c r="A21">
        <f t="shared" si="0"/>
        <v>17</v>
      </c>
      <c r="B21" s="5">
        <v>200304</v>
      </c>
      <c r="C21" s="21">
        <f>HLOOKUP(Gráficos!$B$5,'PIB trim CCAA'!$B$2:$S18,A21,FALSE)</f>
        <v>86.9371487054201</v>
      </c>
      <c r="D21" s="21">
        <f>HLOOKUP(Gráficos!$D$5,'PIB trim CCAA'!$B$2:$S18,A21,FALSE)</f>
        <v>90.299899999999994</v>
      </c>
      <c r="F21" s="10">
        <f>HLOOKUP(Gráficos!$B$24,'PIB trim CCAA'!$U$2:$AL18,A21,FALSE)</f>
        <v>-0.3029362091279908</v>
      </c>
      <c r="G21" s="10">
        <f>HLOOKUP(Gráficos!$D$24,'PIB trim CCAA'!$U$2:$AL18,A21,FALSE)</f>
        <v>0.8643289498816431</v>
      </c>
      <c r="I21" s="10">
        <f>HLOOKUP(Gráficos!$B$43,'PIB trim CCAA'!$AN$2:$BE18,A21,FALSE)</f>
        <v>1.1202160540361605</v>
      </c>
      <c r="J21" s="10">
        <f>HLOOKUP(Gráficos!$D$43,'PIB trim CCAA'!$AN$2:$BE18,A21,FALSE)</f>
        <v>3.0085840581776768</v>
      </c>
    </row>
    <row r="22" spans="1:10" x14ac:dyDescent="0.25">
      <c r="A22">
        <f t="shared" si="0"/>
        <v>18</v>
      </c>
      <c r="B22" s="4">
        <v>200401</v>
      </c>
      <c r="C22" s="21">
        <f>HLOOKUP(Gráficos!$B$5,'PIB trim CCAA'!$B$2:$S19,A22,FALSE)</f>
        <v>87.285588053745272</v>
      </c>
      <c r="D22" s="21">
        <f>HLOOKUP(Gráficos!$D$5,'PIB trim CCAA'!$B$2:$S19,A22,FALSE)</f>
        <v>90.8446</v>
      </c>
      <c r="F22" s="10">
        <f>HLOOKUP(Gráficos!$B$24,'PIB trim CCAA'!$U$2:$AL19,A22,FALSE)</f>
        <v>0.40079454354529087</v>
      </c>
      <c r="G22" s="10">
        <f>HLOOKUP(Gráficos!$D$24,'PIB trim CCAA'!$U$2:$AL19,A22,FALSE)</f>
        <v>0.60321218517407349</v>
      </c>
      <c r="I22" s="10">
        <f>HLOOKUP(Gráficos!$B$43,'PIB trim CCAA'!$AN$2:$BE19,A22,FALSE)</f>
        <v>0.91862385849250661</v>
      </c>
      <c r="J22" s="10">
        <f>HLOOKUP(Gráficos!$D$43,'PIB trim CCAA'!$AN$2:$BE19,A22,FALSE)</f>
        <v>2.6739769006551839</v>
      </c>
    </row>
    <row r="23" spans="1:10" x14ac:dyDescent="0.25">
      <c r="A23">
        <f t="shared" si="0"/>
        <v>19</v>
      </c>
      <c r="B23" s="4">
        <v>200402</v>
      </c>
      <c r="C23" s="21">
        <f>HLOOKUP(Gráficos!$B$5,'PIB trim CCAA'!$B$2:$S20,A23,FALSE)</f>
        <v>88.176431708821852</v>
      </c>
      <c r="D23" s="21">
        <f>HLOOKUP(Gráficos!$D$5,'PIB trim CCAA'!$B$2:$S20,A23,FALSE)</f>
        <v>91.732299999999995</v>
      </c>
      <c r="F23" s="10">
        <f>HLOOKUP(Gráficos!$B$24,'PIB trim CCAA'!$U$2:$AL20,A23,FALSE)</f>
        <v>1.0206079548069846</v>
      </c>
      <c r="G23" s="10">
        <f>HLOOKUP(Gráficos!$D$24,'PIB trim CCAA'!$U$2:$AL20,A23,FALSE)</f>
        <v>0.97716319957377173</v>
      </c>
      <c r="I23" s="10">
        <f>HLOOKUP(Gráficos!$B$43,'PIB trim CCAA'!$AN$2:$BE20,A23,FALSE)</f>
        <v>1.5761675385278062</v>
      </c>
      <c r="J23" s="10">
        <f>HLOOKUP(Gráficos!$D$43,'PIB trim CCAA'!$AN$2:$BE20,A23,FALSE)</f>
        <v>3.1399961322065684</v>
      </c>
    </row>
    <row r="24" spans="1:10" x14ac:dyDescent="0.25">
      <c r="A24">
        <f t="shared" si="0"/>
        <v>20</v>
      </c>
      <c r="B24" s="4">
        <v>200403</v>
      </c>
      <c r="C24" s="21">
        <f>HLOOKUP(Gráficos!$B$5,'PIB trim CCAA'!$B$2:$S21,A24,FALSE)</f>
        <v>89.393367691435614</v>
      </c>
      <c r="D24" s="21">
        <f>HLOOKUP(Gráficos!$D$5,'PIB trim CCAA'!$B$2:$S21,A24,FALSE)</f>
        <v>92.594800000000006</v>
      </c>
      <c r="F24" s="10">
        <f>HLOOKUP(Gráficos!$B$24,'PIB trim CCAA'!$U$2:$AL21,A24,FALSE)</f>
        <v>1.3801147982857254</v>
      </c>
      <c r="G24" s="10">
        <f>HLOOKUP(Gráficos!$D$24,'PIB trim CCAA'!$U$2:$AL21,A24,FALSE)</f>
        <v>0.94023588201757047</v>
      </c>
      <c r="I24" s="10">
        <f>HLOOKUP(Gráficos!$B$43,'PIB trim CCAA'!$AN$2:$BE21,A24,FALSE)</f>
        <v>2.5137862688875856</v>
      </c>
      <c r="J24" s="10">
        <f>HLOOKUP(Gráficos!$D$43,'PIB trim CCAA'!$AN$2:$BE21,A24,FALSE)</f>
        <v>3.4277154930238307</v>
      </c>
    </row>
    <row r="25" spans="1:10" x14ac:dyDescent="0.25">
      <c r="A25">
        <f t="shared" si="0"/>
        <v>21</v>
      </c>
      <c r="B25" s="5">
        <v>200404</v>
      </c>
      <c r="C25" s="21">
        <f>HLOOKUP(Gráficos!$B$5,'PIB trim CCAA'!$B$2:$S22,A25,FALSE)</f>
        <v>89.662293768146924</v>
      </c>
      <c r="D25" s="21">
        <f>HLOOKUP(Gráficos!$D$5,'PIB trim CCAA'!$B$2:$S22,A25,FALSE)</f>
        <v>93.228499999999997</v>
      </c>
      <c r="F25" s="10">
        <f>HLOOKUP(Gráficos!$B$24,'PIB trim CCAA'!$U$2:$AL22,A25,FALSE)</f>
        <v>0.30083448432056681</v>
      </c>
      <c r="G25" s="10">
        <f>HLOOKUP(Gráficos!$D$24,'PIB trim CCAA'!$U$2:$AL22,A25,FALSE)</f>
        <v>0.68437968438830321</v>
      </c>
      <c r="I25" s="10">
        <f>HLOOKUP(Gráficos!$B$43,'PIB trim CCAA'!$AN$2:$BE22,A25,FALSE)</f>
        <v>3.1346151827002844</v>
      </c>
      <c r="J25" s="10">
        <f>HLOOKUP(Gráficos!$D$43,'PIB trim CCAA'!$AN$2:$BE22,A25,FALSE)</f>
        <v>3.2431929603465859</v>
      </c>
    </row>
    <row r="26" spans="1:10" x14ac:dyDescent="0.25">
      <c r="A26">
        <f t="shared" si="0"/>
        <v>22</v>
      </c>
      <c r="B26" s="4">
        <v>200501</v>
      </c>
      <c r="C26" s="21">
        <f>HLOOKUP(Gráficos!$B$5,'PIB trim CCAA'!$B$2:$S23,A26,FALSE)</f>
        <v>90.877427481436726</v>
      </c>
      <c r="D26" s="21">
        <f>HLOOKUP(Gráficos!$D$5,'PIB trim CCAA'!$B$2:$S23,A26,FALSE)</f>
        <v>94.138499999999993</v>
      </c>
      <c r="F26" s="10">
        <f>HLOOKUP(Gráficos!$B$24,'PIB trim CCAA'!$U$2:$AL23,A26,FALSE)</f>
        <v>1.3552338025524469</v>
      </c>
      <c r="G26" s="10">
        <f>HLOOKUP(Gráficos!$D$24,'PIB trim CCAA'!$U$2:$AL23,A26,FALSE)</f>
        <v>0.97609636538182887</v>
      </c>
      <c r="I26" s="10">
        <f>HLOOKUP(Gráficos!$B$43,'PIB trim CCAA'!$AN$2:$BE23,A26,FALSE)</f>
        <v>4.1150429386805687</v>
      </c>
      <c r="J26" s="10">
        <f>HLOOKUP(Gráficos!$D$43,'PIB trim CCAA'!$AN$2:$BE23,A26,FALSE)</f>
        <v>3.625862186635187</v>
      </c>
    </row>
    <row r="27" spans="1:10" x14ac:dyDescent="0.25">
      <c r="A27">
        <f t="shared" si="0"/>
        <v>23</v>
      </c>
      <c r="B27" s="4">
        <v>200502</v>
      </c>
      <c r="C27" s="21">
        <f>HLOOKUP(Gráficos!$B$5,'PIB trim CCAA'!$B$2:$S24,A27,FALSE)</f>
        <v>91.385836517178561</v>
      </c>
      <c r="D27" s="21">
        <f>HLOOKUP(Gráficos!$D$5,'PIB trim CCAA'!$B$2:$S24,A27,FALSE)</f>
        <v>94.969099999999997</v>
      </c>
      <c r="F27" s="10">
        <f>HLOOKUP(Gráficos!$B$24,'PIB trim CCAA'!$U$2:$AL24,A27,FALSE)</f>
        <v>0.55944479265293001</v>
      </c>
      <c r="G27" s="10">
        <f>HLOOKUP(Gráficos!$D$24,'PIB trim CCAA'!$U$2:$AL24,A27,FALSE)</f>
        <v>0.88231701163712373</v>
      </c>
      <c r="I27" s="10">
        <f>HLOOKUP(Gráficos!$B$43,'PIB trim CCAA'!$AN$2:$BE24,A27,FALSE)</f>
        <v>3.6397535556381699</v>
      </c>
      <c r="J27" s="10">
        <f>HLOOKUP(Gráficos!$D$43,'PIB trim CCAA'!$AN$2:$BE24,A27,FALSE)</f>
        <v>3.5285281193211171</v>
      </c>
    </row>
    <row r="28" spans="1:10" x14ac:dyDescent="0.25">
      <c r="A28">
        <f t="shared" si="0"/>
        <v>24</v>
      </c>
      <c r="B28" s="4">
        <v>200503</v>
      </c>
      <c r="C28" s="21">
        <f>HLOOKUP(Gráficos!$B$5,'PIB trim CCAA'!$B$2:$S25,A28,FALSE)</f>
        <v>92.182424680370431</v>
      </c>
      <c r="D28" s="21">
        <f>HLOOKUP(Gráficos!$D$5,'PIB trim CCAA'!$B$2:$S25,A28,FALSE)</f>
        <v>95.887200000000007</v>
      </c>
      <c r="F28" s="10">
        <f>HLOOKUP(Gráficos!$B$24,'PIB trim CCAA'!$U$2:$AL25,A28,FALSE)</f>
        <v>0.87167573614335137</v>
      </c>
      <c r="G28" s="10">
        <f>HLOOKUP(Gráficos!$D$24,'PIB trim CCAA'!$U$2:$AL25,A28,FALSE)</f>
        <v>0.96673549607189102</v>
      </c>
      <c r="I28" s="10">
        <f>HLOOKUP(Gráficos!$B$43,'PIB trim CCAA'!$AN$2:$BE25,A28,FALSE)</f>
        <v>3.1199820086899255</v>
      </c>
      <c r="J28" s="10">
        <f>HLOOKUP(Gráficos!$D$43,'PIB trim CCAA'!$AN$2:$BE25,A28,FALSE)</f>
        <v>3.5557072319395866</v>
      </c>
    </row>
    <row r="29" spans="1:10" x14ac:dyDescent="0.25">
      <c r="A29">
        <f t="shared" si="0"/>
        <v>25</v>
      </c>
      <c r="B29" s="5">
        <v>200504</v>
      </c>
      <c r="C29" s="21">
        <f>HLOOKUP(Gráficos!$B$5,'PIB trim CCAA'!$B$2:$S26,A29,FALSE)</f>
        <v>93.2286078495342</v>
      </c>
      <c r="D29" s="21">
        <f>HLOOKUP(Gráficos!$D$5,'PIB trim CCAA'!$B$2:$S26,A29,FALSE)</f>
        <v>96.859499999999997</v>
      </c>
      <c r="F29" s="10">
        <f>HLOOKUP(Gráficos!$B$24,'PIB trim CCAA'!$U$2:$AL26,A29,FALSE)</f>
        <v>1.1349052412010785</v>
      </c>
      <c r="G29" s="10">
        <f>HLOOKUP(Gráficos!$D$24,'PIB trim CCAA'!$U$2:$AL26,A29,FALSE)</f>
        <v>1.0140039546467028</v>
      </c>
      <c r="I29" s="10">
        <f>HLOOKUP(Gráficos!$B$43,'PIB trim CCAA'!$AN$2:$BE26,A29,FALSE)</f>
        <v>3.9774959255550968</v>
      </c>
      <c r="J29" s="10">
        <f>HLOOKUP(Gráficos!$D$43,'PIB trim CCAA'!$AN$2:$BE26,A29,FALSE)</f>
        <v>3.8947317612103571</v>
      </c>
    </row>
    <row r="30" spans="1:10" x14ac:dyDescent="0.25">
      <c r="A30">
        <f t="shared" si="0"/>
        <v>26</v>
      </c>
      <c r="B30" s="4">
        <v>200601</v>
      </c>
      <c r="C30" s="21">
        <f>HLOOKUP(Gráficos!$B$5,'PIB trim CCAA'!$B$2:$S27,A30,FALSE)</f>
        <v>93.881390597871544</v>
      </c>
      <c r="D30" s="21">
        <f>HLOOKUP(Gráficos!$D$5,'PIB trim CCAA'!$B$2:$S27,A30,FALSE)</f>
        <v>97.968599999999995</v>
      </c>
      <c r="F30" s="10">
        <f>HLOOKUP(Gráficos!$B$24,'PIB trim CCAA'!$U$2:$AL27,A30,FALSE)</f>
        <v>0.70019574827384634</v>
      </c>
      <c r="G30" s="10">
        <f>HLOOKUP(Gráficos!$D$24,'PIB trim CCAA'!$U$2:$AL27,A30,FALSE)</f>
        <v>1.1450606290554832</v>
      </c>
      <c r="I30" s="10">
        <f>HLOOKUP(Gráficos!$B$43,'PIB trim CCAA'!$AN$2:$BE27,A30,FALSE)</f>
        <v>3.3055107298767039</v>
      </c>
      <c r="J30" s="10">
        <f>HLOOKUP(Gráficos!$D$43,'PIB trim CCAA'!$AN$2:$BE27,A30,FALSE)</f>
        <v>4.0685798052868982</v>
      </c>
    </row>
    <row r="31" spans="1:10" x14ac:dyDescent="0.25">
      <c r="A31">
        <f t="shared" si="0"/>
        <v>27</v>
      </c>
      <c r="B31" s="4">
        <v>200602</v>
      </c>
      <c r="C31" s="21">
        <f>HLOOKUP(Gráficos!$B$5,'PIB trim CCAA'!$B$2:$S28,A31,FALSE)</f>
        <v>94.61201680671472</v>
      </c>
      <c r="D31" s="21">
        <f>HLOOKUP(Gráficos!$D$5,'PIB trim CCAA'!$B$2:$S28,A31,FALSE)</f>
        <v>98.918000000000006</v>
      </c>
      <c r="F31" s="10">
        <f>HLOOKUP(Gráficos!$B$24,'PIB trim CCAA'!$U$2:$AL28,A31,FALSE)</f>
        <v>0.77824391414558214</v>
      </c>
      <c r="G31" s="10">
        <f>HLOOKUP(Gráficos!$D$24,'PIB trim CCAA'!$U$2:$AL28,A31,FALSE)</f>
        <v>0.96908601327365673</v>
      </c>
      <c r="I31" s="10">
        <f>HLOOKUP(Gráficos!$B$43,'PIB trim CCAA'!$AN$2:$BE28,A31,FALSE)</f>
        <v>3.5302847930157144</v>
      </c>
      <c r="J31" s="10">
        <f>HLOOKUP(Gráficos!$D$43,'PIB trim CCAA'!$AN$2:$BE28,A31,FALSE)</f>
        <v>4.1580893153667864</v>
      </c>
    </row>
    <row r="32" spans="1:10" x14ac:dyDescent="0.25">
      <c r="A32">
        <f t="shared" si="0"/>
        <v>28</v>
      </c>
      <c r="B32" s="4">
        <v>200603</v>
      </c>
      <c r="C32" s="21">
        <f>HLOOKUP(Gráficos!$B$5,'PIB trim CCAA'!$B$2:$S29,A32,FALSE)</f>
        <v>95.530095793317628</v>
      </c>
      <c r="D32" s="21">
        <f>HLOOKUP(Gráficos!$D$5,'PIB trim CCAA'!$B$2:$S29,A32,FALSE)</f>
        <v>99.837100000000007</v>
      </c>
      <c r="F32" s="10">
        <f>HLOOKUP(Gráficos!$B$24,'PIB trim CCAA'!$U$2:$AL29,A32,FALSE)</f>
        <v>0.9703619239810557</v>
      </c>
      <c r="G32" s="10">
        <f>HLOOKUP(Gráficos!$D$24,'PIB trim CCAA'!$U$2:$AL29,A32,FALSE)</f>
        <v>0.92915344022321822</v>
      </c>
      <c r="I32" s="10">
        <f>HLOOKUP(Gráficos!$B$43,'PIB trim CCAA'!$AN$2:$BE29,A32,FALSE)</f>
        <v>3.6315719884292275</v>
      </c>
      <c r="J32" s="10">
        <f>HLOOKUP(Gráficos!$D$43,'PIB trim CCAA'!$AN$2:$BE29,A32,FALSE)</f>
        <v>4.1193193669228023</v>
      </c>
    </row>
    <row r="33" spans="1:10" x14ac:dyDescent="0.25">
      <c r="A33">
        <f t="shared" si="0"/>
        <v>29</v>
      </c>
      <c r="B33" s="5">
        <v>200604</v>
      </c>
      <c r="C33" s="21">
        <f>HLOOKUP(Gráficos!$B$5,'PIB trim CCAA'!$B$2:$S30,A33,FALSE)</f>
        <v>96.341167234510209</v>
      </c>
      <c r="D33" s="21">
        <f>HLOOKUP(Gráficos!$D$5,'PIB trim CCAA'!$B$2:$S30,A33,FALSE)</f>
        <v>100.797</v>
      </c>
      <c r="F33" s="10">
        <f>HLOOKUP(Gráficos!$B$24,'PIB trim CCAA'!$U$2:$AL30,A33,FALSE)</f>
        <v>0.84902190713527226</v>
      </c>
      <c r="G33" s="10">
        <f>HLOOKUP(Gráficos!$D$24,'PIB trim CCAA'!$U$2:$AL30,A33,FALSE)</f>
        <v>0.96146622848618524</v>
      </c>
      <c r="I33" s="10">
        <f>HLOOKUP(Gráficos!$B$43,'PIB trim CCAA'!$AN$2:$BE30,A33,FALSE)</f>
        <v>3.3386311956942416</v>
      </c>
      <c r="J33" s="10">
        <f>HLOOKUP(Gráficos!$D$43,'PIB trim CCAA'!$AN$2:$BE30,A33,FALSE)</f>
        <v>4.0651665556811656</v>
      </c>
    </row>
    <row r="34" spans="1:10" x14ac:dyDescent="0.25">
      <c r="A34">
        <f t="shared" si="0"/>
        <v>30</v>
      </c>
      <c r="B34" s="4">
        <v>200701</v>
      </c>
      <c r="C34" s="21">
        <f>HLOOKUP(Gráficos!$B$5,'PIB trim CCAA'!$B$2:$S31,A34,FALSE)</f>
        <v>97.607381509774683</v>
      </c>
      <c r="D34" s="21">
        <f>HLOOKUP(Gráficos!$D$5,'PIB trim CCAA'!$B$2:$S31,A34,FALSE)</f>
        <v>101.7191</v>
      </c>
      <c r="F34" s="10">
        <f>HLOOKUP(Gráficos!$B$24,'PIB trim CCAA'!$U$2:$AL31,A34,FALSE)</f>
        <v>1.3143024021935457</v>
      </c>
      <c r="G34" s="10">
        <f>HLOOKUP(Gráficos!$D$24,'PIB trim CCAA'!$U$2:$AL31,A34,FALSE)</f>
        <v>0.91480897248925608</v>
      </c>
      <c r="I34" s="10">
        <f>HLOOKUP(Gráficos!$B$43,'PIB trim CCAA'!$AN$2:$BE31,A34,FALSE)</f>
        <v>3.968827994743851</v>
      </c>
      <c r="J34" s="10">
        <f>HLOOKUP(Gráficos!$D$43,'PIB trim CCAA'!$AN$2:$BE31,A34,FALSE)</f>
        <v>3.8282674244604964</v>
      </c>
    </row>
    <row r="35" spans="1:10" x14ac:dyDescent="0.25">
      <c r="A35">
        <f t="shared" si="0"/>
        <v>31</v>
      </c>
      <c r="B35" s="4">
        <v>200702</v>
      </c>
      <c r="C35" s="21">
        <f>HLOOKUP(Gráficos!$B$5,'PIB trim CCAA'!$B$2:$S32,A35,FALSE)</f>
        <v>98.356152062279307</v>
      </c>
      <c r="D35" s="21">
        <f>HLOOKUP(Gráficos!$D$5,'PIB trim CCAA'!$B$2:$S32,A35,FALSE)</f>
        <v>102.631</v>
      </c>
      <c r="F35" s="10">
        <f>HLOOKUP(Gráficos!$B$24,'PIB trim CCAA'!$U$2:$AL32,A35,FALSE)</f>
        <v>0.76712492531072485</v>
      </c>
      <c r="G35" s="10">
        <f>HLOOKUP(Gráficos!$D$24,'PIB trim CCAA'!$U$2:$AL32,A35,FALSE)</f>
        <v>0.89648846676779748</v>
      </c>
      <c r="I35" s="10">
        <f>HLOOKUP(Gráficos!$B$43,'PIB trim CCAA'!$AN$2:$BE32,A35,FALSE)</f>
        <v>3.9573569848041279</v>
      </c>
      <c r="J35" s="10">
        <f>HLOOKUP(Gráficos!$D$43,'PIB trim CCAA'!$AN$2:$BE32,A35,FALSE)</f>
        <v>3.753614104611902</v>
      </c>
    </row>
    <row r="36" spans="1:10" x14ac:dyDescent="0.25">
      <c r="A36">
        <f t="shared" si="0"/>
        <v>32</v>
      </c>
      <c r="B36" s="4">
        <v>200703</v>
      </c>
      <c r="C36" s="21">
        <f>HLOOKUP(Gráficos!$B$5,'PIB trim CCAA'!$B$2:$S33,A36,FALSE)</f>
        <v>98.719578355230411</v>
      </c>
      <c r="D36" s="21">
        <f>HLOOKUP(Gráficos!$D$5,'PIB trim CCAA'!$B$2:$S33,A36,FALSE)</f>
        <v>103.4177</v>
      </c>
      <c r="F36" s="10">
        <f>HLOOKUP(Gráficos!$B$24,'PIB trim CCAA'!$U$2:$AL33,A36,FALSE)</f>
        <v>0.3695003162801358</v>
      </c>
      <c r="G36" s="10">
        <f>HLOOKUP(Gráficos!$D$24,'PIB trim CCAA'!$U$2:$AL33,A36,FALSE)</f>
        <v>0.76653252915785952</v>
      </c>
      <c r="I36" s="10">
        <f>HLOOKUP(Gráficos!$B$43,'PIB trim CCAA'!$AN$2:$BE33,A36,FALSE)</f>
        <v>3.3387201545503897</v>
      </c>
      <c r="J36" s="10">
        <f>HLOOKUP(Gráficos!$D$43,'PIB trim CCAA'!$AN$2:$BE33,A36,FALSE)</f>
        <v>3.5864423145303581</v>
      </c>
    </row>
    <row r="37" spans="1:10" x14ac:dyDescent="0.25">
      <c r="A37">
        <f t="shared" si="0"/>
        <v>33</v>
      </c>
      <c r="B37" s="5">
        <v>200704</v>
      </c>
      <c r="C37" s="21">
        <f>HLOOKUP(Gráficos!$B$5,'PIB trim CCAA'!$B$2:$S34,A37,FALSE)</f>
        <v>99.631574330781419</v>
      </c>
      <c r="D37" s="21">
        <f>HLOOKUP(Gráficos!$D$5,'PIB trim CCAA'!$B$2:$S34,A37,FALSE)</f>
        <v>104.0825</v>
      </c>
      <c r="F37" s="10">
        <f>HLOOKUP(Gráficos!$B$24,'PIB trim CCAA'!$U$2:$AL34,A37,FALSE)</f>
        <v>0.92382482861637083</v>
      </c>
      <c r="G37" s="10">
        <f>HLOOKUP(Gráficos!$D$24,'PIB trim CCAA'!$U$2:$AL34,A37,FALSE)</f>
        <v>0.64282999912006478</v>
      </c>
      <c r="I37" s="10">
        <f>HLOOKUP(Gráficos!$B$43,'PIB trim CCAA'!$AN$2:$BE34,A37,FALSE)</f>
        <v>3.4153697642689052</v>
      </c>
      <c r="J37" s="10">
        <f>HLOOKUP(Gráficos!$D$43,'PIB trim CCAA'!$AN$2:$BE34,A37,FALSE)</f>
        <v>3.2595216127464077</v>
      </c>
    </row>
    <row r="38" spans="1:10" x14ac:dyDescent="0.25">
      <c r="A38">
        <f t="shared" si="0"/>
        <v>34</v>
      </c>
      <c r="B38" s="4">
        <v>200801</v>
      </c>
      <c r="C38" s="21">
        <f>HLOOKUP(Gráficos!$B$5,'PIB trim CCAA'!$B$2:$S35,A38,FALSE)</f>
        <v>100.7194847762518</v>
      </c>
      <c r="D38" s="21">
        <f>HLOOKUP(Gráficos!$D$5,'PIB trim CCAA'!$B$2:$S35,A38,FALSE)</f>
        <v>104.30710000000001</v>
      </c>
      <c r="F38" s="10">
        <f>HLOOKUP(Gráficos!$B$24,'PIB trim CCAA'!$U$2:$AL35,A38,FALSE)</f>
        <v>1.0919334084378507</v>
      </c>
      <c r="G38" s="10">
        <f>HLOOKUP(Gráficos!$D$24,'PIB trim CCAA'!$U$2:$AL35,A38,FALSE)</f>
        <v>0.2157903586097687</v>
      </c>
      <c r="I38" s="10">
        <f>HLOOKUP(Gráficos!$B$43,'PIB trim CCAA'!$AN$2:$BE35,A38,FALSE)</f>
        <v>3.1883892573897787</v>
      </c>
      <c r="J38" s="10">
        <f>HLOOKUP(Gráficos!$D$43,'PIB trim CCAA'!$AN$2:$BE35,A38,FALSE)</f>
        <v>2.5442615988541029</v>
      </c>
    </row>
    <row r="39" spans="1:10" x14ac:dyDescent="0.25">
      <c r="A39">
        <f t="shared" si="0"/>
        <v>35</v>
      </c>
      <c r="B39" s="4">
        <v>200802</v>
      </c>
      <c r="C39" s="21">
        <f>HLOOKUP(Gráficos!$B$5,'PIB trim CCAA'!$B$2:$S36,A39,FALSE)</f>
        <v>100.7591809719012</v>
      </c>
      <c r="D39" s="21">
        <f>HLOOKUP(Gráficos!$D$5,'PIB trim CCAA'!$B$2:$S36,A39,FALSE)</f>
        <v>104.4211</v>
      </c>
      <c r="F39" s="10">
        <f>HLOOKUP(Gráficos!$B$24,'PIB trim CCAA'!$U$2:$AL36,A39,FALSE)</f>
        <v>3.9412627792501098E-2</v>
      </c>
      <c r="G39" s="10">
        <f>HLOOKUP(Gráficos!$D$24,'PIB trim CCAA'!$U$2:$AL36,A39,FALSE)</f>
        <v>0.10929265601284932</v>
      </c>
      <c r="I39" s="10">
        <f>HLOOKUP(Gráficos!$B$43,'PIB trim CCAA'!$AN$2:$BE36,A39,FALSE)</f>
        <v>2.4431912587433269</v>
      </c>
      <c r="J39" s="10">
        <f>HLOOKUP(Gráficos!$D$43,'PIB trim CCAA'!$AN$2:$BE36,A39,FALSE)</f>
        <v>1.7442098391324157</v>
      </c>
    </row>
    <row r="40" spans="1:10" x14ac:dyDescent="0.25">
      <c r="A40">
        <f t="shared" si="0"/>
        <v>36</v>
      </c>
      <c r="B40" s="4">
        <v>200803</v>
      </c>
      <c r="C40" s="21">
        <f>HLOOKUP(Gráficos!$B$5,'PIB trim CCAA'!$B$2:$S37,A40,FALSE)</f>
        <v>100.2477787836776</v>
      </c>
      <c r="D40" s="21">
        <f>HLOOKUP(Gráficos!$D$5,'PIB trim CCAA'!$B$2:$S37,A40,FALSE)</f>
        <v>104.2289</v>
      </c>
      <c r="F40" s="10">
        <f>HLOOKUP(Gráficos!$B$24,'PIB trim CCAA'!$U$2:$AL37,A40,FALSE)</f>
        <v>-0.507548972997518</v>
      </c>
      <c r="G40" s="10">
        <f>HLOOKUP(Gráficos!$D$24,'PIB trim CCAA'!$U$2:$AL37,A40,FALSE)</f>
        <v>-0.1840624165039384</v>
      </c>
      <c r="I40" s="10">
        <f>HLOOKUP(Gráficos!$B$43,'PIB trim CCAA'!$AN$2:$BE37,A40,FALSE)</f>
        <v>1.5480216324953888</v>
      </c>
      <c r="J40" s="10">
        <f>HLOOKUP(Gráficos!$D$43,'PIB trim CCAA'!$AN$2:$BE37,A40,FALSE)</f>
        <v>0.78439184008152196</v>
      </c>
    </row>
    <row r="41" spans="1:10" x14ac:dyDescent="0.25">
      <c r="A41">
        <f t="shared" si="0"/>
        <v>37</v>
      </c>
      <c r="B41" s="5">
        <v>200804</v>
      </c>
      <c r="C41" s="21">
        <f>HLOOKUP(Gráficos!$B$5,'PIB trim CCAA'!$B$2:$S38,A41,FALSE)</f>
        <v>98.702481184728853</v>
      </c>
      <c r="D41" s="21">
        <f>HLOOKUP(Gráficos!$D$5,'PIB trim CCAA'!$B$2:$S38,A41,FALSE)</f>
        <v>102.5466</v>
      </c>
      <c r="F41" s="10">
        <f>HLOOKUP(Gráficos!$B$24,'PIB trim CCAA'!$U$2:$AL38,A41,FALSE)</f>
        <v>-1.541478143154984</v>
      </c>
      <c r="G41" s="10">
        <f>HLOOKUP(Gráficos!$D$24,'PIB trim CCAA'!$U$2:$AL38,A41,FALSE)</f>
        <v>-1.6140437057284518</v>
      </c>
      <c r="I41" s="10">
        <f>HLOOKUP(Gráficos!$B$43,'PIB trim CCAA'!$AN$2:$BE38,A41,FALSE)</f>
        <v>-0.93252882160421713</v>
      </c>
      <c r="J41" s="10">
        <f>HLOOKUP(Gráficos!$D$43,'PIB trim CCAA'!$AN$2:$BE38,A41,FALSE)</f>
        <v>-1.4756563303148895</v>
      </c>
    </row>
    <row r="42" spans="1:10" x14ac:dyDescent="0.25">
      <c r="A42">
        <f t="shared" si="0"/>
        <v>38</v>
      </c>
      <c r="B42" s="4">
        <v>200901</v>
      </c>
      <c r="C42" s="21">
        <f>HLOOKUP(Gráficos!$B$5,'PIB trim CCAA'!$B$2:$S39,A42,FALSE)</f>
        <v>96.662570175533105</v>
      </c>
      <c r="D42" s="21">
        <f>HLOOKUP(Gráficos!$D$5,'PIB trim CCAA'!$B$2:$S39,A42,FALSE)</f>
        <v>99.874600000000001</v>
      </c>
      <c r="F42" s="10">
        <f>HLOOKUP(Gráficos!$B$24,'PIB trim CCAA'!$U$2:$AL39,A42,FALSE)</f>
        <v>-2.0667271832588541</v>
      </c>
      <c r="G42" s="10">
        <f>HLOOKUP(Gráficos!$D$24,'PIB trim CCAA'!$U$2:$AL39,A42,FALSE)</f>
        <v>-2.6056446532600752</v>
      </c>
      <c r="I42" s="10">
        <f>HLOOKUP(Gráficos!$B$43,'PIB trim CCAA'!$AN$2:$BE39,A42,FALSE)</f>
        <v>-4.0279342271568712</v>
      </c>
      <c r="J42" s="10">
        <f>HLOOKUP(Gráficos!$D$43,'PIB trim CCAA'!$AN$2:$BE39,A42,FALSE)</f>
        <v>-4.2494710331319796</v>
      </c>
    </row>
    <row r="43" spans="1:10" x14ac:dyDescent="0.25">
      <c r="A43">
        <f t="shared" si="0"/>
        <v>39</v>
      </c>
      <c r="B43" s="4">
        <v>200902</v>
      </c>
      <c r="C43" s="21">
        <f>HLOOKUP(Gráficos!$B$5,'PIB trim CCAA'!$B$2:$S40,A43,FALSE)</f>
        <v>96.052363916155016</v>
      </c>
      <c r="D43" s="21">
        <f>HLOOKUP(Gráficos!$D$5,'PIB trim CCAA'!$B$2:$S40,A43,FALSE)</f>
        <v>99.863799999999998</v>
      </c>
      <c r="F43" s="10">
        <f>HLOOKUP(Gráficos!$B$24,'PIB trim CCAA'!$U$2:$AL40,A43,FALSE)</f>
        <v>-0.63127460636520638</v>
      </c>
      <c r="G43" s="10">
        <f>HLOOKUP(Gráficos!$D$24,'PIB trim CCAA'!$U$2:$AL40,A43,FALSE)</f>
        <v>-1.0813560204503414E-2</v>
      </c>
      <c r="I43" s="10">
        <f>HLOOKUP(Gráficos!$B$43,'PIB trim CCAA'!$AN$2:$BE40,A43,FALSE)</f>
        <v>-4.6713530323939212</v>
      </c>
      <c r="J43" s="10">
        <f>HLOOKUP(Gráficos!$D$43,'PIB trim CCAA'!$AN$2:$BE40,A43,FALSE)</f>
        <v>-4.3643478185922184</v>
      </c>
    </row>
    <row r="44" spans="1:10" x14ac:dyDescent="0.25">
      <c r="A44">
        <f t="shared" si="0"/>
        <v>40</v>
      </c>
      <c r="B44" s="4">
        <v>200903</v>
      </c>
      <c r="C44" s="21">
        <f>HLOOKUP(Gráficos!$B$5,'PIB trim CCAA'!$B$2:$S41,A44,FALSE)</f>
        <v>95.845910334182463</v>
      </c>
      <c r="D44" s="21">
        <f>HLOOKUP(Gráficos!$D$5,'PIB trim CCAA'!$B$2:$S41,A44,FALSE)</f>
        <v>100.0748</v>
      </c>
      <c r="F44" s="10">
        <f>HLOOKUP(Gráficos!$B$24,'PIB trim CCAA'!$U$2:$AL41,A44,FALSE)</f>
        <v>-0.21493857470573641</v>
      </c>
      <c r="G44" s="10">
        <f>HLOOKUP(Gráficos!$D$24,'PIB trim CCAA'!$U$2:$AL41,A44,FALSE)</f>
        <v>0.21128777394812115</v>
      </c>
      <c r="I44" s="10">
        <f>HLOOKUP(Gráficos!$B$43,'PIB trim CCAA'!$AN$2:$BE41,A44,FALSE)</f>
        <v>-4.3909885115697485</v>
      </c>
      <c r="J44" s="10">
        <f>HLOOKUP(Gráficos!$D$43,'PIB trim CCAA'!$AN$2:$BE41,A44,FALSE)</f>
        <v>-3.9855548700984067</v>
      </c>
    </row>
    <row r="45" spans="1:10" x14ac:dyDescent="0.25">
      <c r="A45">
        <f t="shared" si="0"/>
        <v>41</v>
      </c>
      <c r="B45" s="5">
        <v>200904</v>
      </c>
      <c r="C45" s="21">
        <f>HLOOKUP(Gráficos!$B$5,'PIB trim CCAA'!$B$2:$S42,A45,FALSE)</f>
        <v>96.224591719331158</v>
      </c>
      <c r="D45" s="21">
        <f>HLOOKUP(Gráficos!$D$5,'PIB trim CCAA'!$B$2:$S42,A45,FALSE)</f>
        <v>100.0544</v>
      </c>
      <c r="F45" s="10">
        <f>HLOOKUP(Gráficos!$B$24,'PIB trim CCAA'!$U$2:$AL42,A45,FALSE)</f>
        <v>0.39509394175334389</v>
      </c>
      <c r="G45" s="10">
        <f>HLOOKUP(Gráficos!$D$24,'PIB trim CCAA'!$U$2:$AL42,A45,FALSE)</f>
        <v>-2.0384752205349077E-2</v>
      </c>
      <c r="I45" s="10">
        <f>HLOOKUP(Gráficos!$B$43,'PIB trim CCAA'!$AN$2:$BE42,A45,FALSE)</f>
        <v>-2.5104631977388103</v>
      </c>
      <c r="J45" s="10">
        <f>HLOOKUP(Gráficos!$D$43,'PIB trim CCAA'!$AN$2:$BE42,A45,FALSE)</f>
        <v>-2.4303097323558287</v>
      </c>
    </row>
    <row r="46" spans="1:10" x14ac:dyDescent="0.25">
      <c r="A46">
        <f t="shared" si="0"/>
        <v>42</v>
      </c>
      <c r="B46" s="4">
        <v>201001</v>
      </c>
      <c r="C46" s="21">
        <f>HLOOKUP(Gráficos!$B$5,'PIB trim CCAA'!$B$2:$S43,A46,FALSE)</f>
        <v>96.322508593225507</v>
      </c>
      <c r="D46" s="21">
        <f>HLOOKUP(Gráficos!$D$5,'PIB trim CCAA'!$B$2:$S43,A46,FALSE)</f>
        <v>100.02630000000001</v>
      </c>
      <c r="F46" s="10">
        <f>HLOOKUP(Gráficos!$B$24,'PIB trim CCAA'!$U$2:$AL43,A46,FALSE)</f>
        <v>0.10175867950674711</v>
      </c>
      <c r="G46" s="10">
        <f>HLOOKUP(Gráficos!$D$24,'PIB trim CCAA'!$U$2:$AL43,A46,FALSE)</f>
        <v>-2.8084721911270094E-2</v>
      </c>
      <c r="I46" s="10">
        <f>HLOOKUP(Gráficos!$B$43,'PIB trim CCAA'!$AN$2:$BE43,A46,FALSE)</f>
        <v>-0.35180275228567925</v>
      </c>
      <c r="J46" s="10">
        <f>HLOOKUP(Gráficos!$D$43,'PIB trim CCAA'!$AN$2:$BE43,A46,FALSE)</f>
        <v>0.15189047065020667</v>
      </c>
    </row>
    <row r="47" spans="1:10" x14ac:dyDescent="0.25">
      <c r="A47">
        <f t="shared" si="0"/>
        <v>43</v>
      </c>
      <c r="B47" s="4">
        <v>201002</v>
      </c>
      <c r="C47" s="21">
        <f>HLOOKUP(Gráficos!$B$5,'PIB trim CCAA'!$B$2:$S44,A47,FALSE)</f>
        <v>95.885037542181777</v>
      </c>
      <c r="D47" s="21">
        <f>HLOOKUP(Gráficos!$D$5,'PIB trim CCAA'!$B$2:$S44,A47,FALSE)</f>
        <v>100.176</v>
      </c>
      <c r="F47" s="10">
        <f>HLOOKUP(Gráficos!$B$24,'PIB trim CCAA'!$U$2:$AL44,A47,FALSE)</f>
        <v>-0.45417323264616005</v>
      </c>
      <c r="G47" s="10">
        <f>HLOOKUP(Gráficos!$D$24,'PIB trim CCAA'!$U$2:$AL44,A47,FALSE)</f>
        <v>0.14966063925188067</v>
      </c>
      <c r="I47" s="10">
        <f>HLOOKUP(Gráficos!$B$43,'PIB trim CCAA'!$AN$2:$BE44,A47,FALSE)</f>
        <v>-0.17420328574037081</v>
      </c>
      <c r="J47" s="10">
        <f>HLOOKUP(Gráficos!$D$43,'PIB trim CCAA'!$AN$2:$BE44,A47,FALSE)</f>
        <v>0.31262579633462018</v>
      </c>
    </row>
    <row r="48" spans="1:10" x14ac:dyDescent="0.25">
      <c r="A48">
        <f t="shared" si="0"/>
        <v>44</v>
      </c>
      <c r="B48" s="4">
        <v>201003</v>
      </c>
      <c r="C48" s="21">
        <f>HLOOKUP(Gráficos!$B$5,'PIB trim CCAA'!$B$2:$S45,A48,FALSE)</f>
        <v>95.59655780482143</v>
      </c>
      <c r="D48" s="21">
        <f>HLOOKUP(Gráficos!$D$5,'PIB trim CCAA'!$B$2:$S45,A48,FALSE)</f>
        <v>100.1249</v>
      </c>
      <c r="F48" s="10">
        <f>HLOOKUP(Gráficos!$B$24,'PIB trim CCAA'!$U$2:$AL45,A48,FALSE)</f>
        <v>-0.30086001398648143</v>
      </c>
      <c r="G48" s="10">
        <f>HLOOKUP(Gráficos!$D$24,'PIB trim CCAA'!$U$2:$AL45,A48,FALSE)</f>
        <v>-5.1010222009273409E-2</v>
      </c>
      <c r="I48" s="10">
        <f>HLOOKUP(Gráficos!$B$43,'PIB trim CCAA'!$AN$2:$BE45,A48,FALSE)</f>
        <v>-0.26015980075897449</v>
      </c>
      <c r="J48" s="10">
        <f>HLOOKUP(Gráficos!$D$43,'PIB trim CCAA'!$AN$2:$BE45,A48,FALSE)</f>
        <v>5.006255321020614E-2</v>
      </c>
    </row>
    <row r="49" spans="1:10" x14ac:dyDescent="0.25">
      <c r="A49">
        <f t="shared" si="0"/>
        <v>45</v>
      </c>
      <c r="B49" s="5">
        <v>201004</v>
      </c>
      <c r="C49" s="21">
        <f>HLOOKUP(Gráficos!$B$5,'PIB trim CCAA'!$B$2:$S46,A49,FALSE)</f>
        <v>96.087227445265313</v>
      </c>
      <c r="D49" s="21">
        <f>HLOOKUP(Gráficos!$D$5,'PIB trim CCAA'!$B$2:$S46,A49,FALSE)</f>
        <v>100.1921</v>
      </c>
      <c r="F49" s="10">
        <f>HLOOKUP(Gráficos!$B$24,'PIB trim CCAA'!$U$2:$AL46,A49,FALSE)</f>
        <v>0.51327124293081283</v>
      </c>
      <c r="G49" s="10">
        <f>HLOOKUP(Gráficos!$D$24,'PIB trim CCAA'!$U$2:$AL46,A49,FALSE)</f>
        <v>6.7116171901293598E-2</v>
      </c>
      <c r="I49" s="10">
        <f>HLOOKUP(Gráficos!$B$43,'PIB trim CCAA'!$AN$2:$BE46,A49,FALSE)</f>
        <v>-0.14275381335626669</v>
      </c>
      <c r="J49" s="10">
        <f>HLOOKUP(Gráficos!$D$43,'PIB trim CCAA'!$AN$2:$BE46,A49,FALSE)</f>
        <v>0.13762513192823178</v>
      </c>
    </row>
    <row r="50" spans="1:10" x14ac:dyDescent="0.25">
      <c r="A50">
        <f t="shared" si="0"/>
        <v>46</v>
      </c>
      <c r="B50" s="4">
        <v>201101</v>
      </c>
      <c r="C50" s="21">
        <f>HLOOKUP(Gráficos!$B$5,'PIB trim CCAA'!$B$2:$S47,A50,FALSE)</f>
        <v>95.704331921414052</v>
      </c>
      <c r="D50" s="21">
        <f>HLOOKUP(Gráficos!$D$5,'PIB trim CCAA'!$B$2:$S47,A50,FALSE)</f>
        <v>100.036</v>
      </c>
      <c r="F50" s="10">
        <f>HLOOKUP(Gráficos!$B$24,'PIB trim CCAA'!$U$2:$AL47,A50,FALSE)</f>
        <v>-0.39848743067268932</v>
      </c>
      <c r="G50" s="10">
        <f>HLOOKUP(Gráficos!$D$24,'PIB trim CCAA'!$U$2:$AL47,A50,FALSE)</f>
        <v>-0.15580070684214631</v>
      </c>
      <c r="I50" s="10">
        <f>HLOOKUP(Gráficos!$B$43,'PIB trim CCAA'!$AN$2:$BE47,A50,FALSE)</f>
        <v>-0.6417780027117459</v>
      </c>
      <c r="J50" s="10">
        <f>HLOOKUP(Gráficos!$D$43,'PIB trim CCAA'!$AN$2:$BE47,A50,FALSE)</f>
        <v>9.6974495707558006E-3</v>
      </c>
    </row>
    <row r="51" spans="1:10" x14ac:dyDescent="0.25">
      <c r="A51">
        <f t="shared" si="0"/>
        <v>47</v>
      </c>
      <c r="B51" s="4">
        <v>201102</v>
      </c>
      <c r="C51" s="21">
        <f>HLOOKUP(Gráficos!$B$5,'PIB trim CCAA'!$B$2:$S48,A51,FALSE)</f>
        <v>96.24163420676436</v>
      </c>
      <c r="D51" s="21">
        <f>HLOOKUP(Gráficos!$D$5,'PIB trim CCAA'!$B$2:$S48,A51,FALSE)</f>
        <v>99.718800000000002</v>
      </c>
      <c r="F51" s="10">
        <f>HLOOKUP(Gráficos!$B$24,'PIB trim CCAA'!$U$2:$AL48,A51,FALSE)</f>
        <v>0.56141898131789603</v>
      </c>
      <c r="G51" s="10">
        <f>HLOOKUP(Gráficos!$D$24,'PIB trim CCAA'!$U$2:$AL48,A51,FALSE)</f>
        <v>-0.31708584909432291</v>
      </c>
      <c r="I51" s="10">
        <f>HLOOKUP(Gráficos!$B$43,'PIB trim CCAA'!$AN$2:$BE48,A51,FALSE)</f>
        <v>0.37190021897390846</v>
      </c>
      <c r="J51" s="10">
        <f>HLOOKUP(Gráficos!$D$43,'PIB trim CCAA'!$AN$2:$BE48,A51,FALSE)</f>
        <v>-0.45639674173454381</v>
      </c>
    </row>
    <row r="52" spans="1:10" x14ac:dyDescent="0.25">
      <c r="A52">
        <f t="shared" si="0"/>
        <v>48</v>
      </c>
      <c r="B52" s="4">
        <v>201103</v>
      </c>
      <c r="C52" s="21">
        <f>HLOOKUP(Gráficos!$B$5,'PIB trim CCAA'!$B$2:$S49,A52,FALSE)</f>
        <v>95.957162698022259</v>
      </c>
      <c r="D52" s="21">
        <f>HLOOKUP(Gráficos!$D$5,'PIB trim CCAA'!$B$2:$S49,A52,FALSE)</f>
        <v>99.072599999999994</v>
      </c>
      <c r="F52" s="10">
        <f>HLOOKUP(Gráficos!$B$24,'PIB trim CCAA'!$U$2:$AL49,A52,FALSE)</f>
        <v>-0.29558050534651548</v>
      </c>
      <c r="G52" s="10">
        <f>HLOOKUP(Gráficos!$D$24,'PIB trim CCAA'!$U$2:$AL49,A52,FALSE)</f>
        <v>-0.64802223853476226</v>
      </c>
      <c r="I52" s="10">
        <f>HLOOKUP(Gráficos!$B$43,'PIB trim CCAA'!$AN$2:$BE49,A52,FALSE)</f>
        <v>0.37721535323171906</v>
      </c>
      <c r="J52" s="10">
        <f>HLOOKUP(Gráficos!$D$43,'PIB trim CCAA'!$AN$2:$BE49,A52,FALSE)</f>
        <v>-1.0509873168412676</v>
      </c>
    </row>
    <row r="53" spans="1:10" x14ac:dyDescent="0.25">
      <c r="A53">
        <f t="shared" si="0"/>
        <v>49</v>
      </c>
      <c r="B53" s="5">
        <v>201104</v>
      </c>
      <c r="C53" s="21">
        <f>HLOOKUP(Gráficos!$B$5,'PIB trim CCAA'!$B$2:$S50,A53,FALSE)</f>
        <v>95.495390061608802</v>
      </c>
      <c r="D53" s="21">
        <f>HLOOKUP(Gráficos!$D$5,'PIB trim CCAA'!$B$2:$S50,A53,FALSE)</f>
        <v>98.430199999999999</v>
      </c>
      <c r="F53" s="10">
        <f>HLOOKUP(Gráficos!$B$24,'PIB trim CCAA'!$U$2:$AL50,A53,FALSE)</f>
        <v>-0.48122789735526306</v>
      </c>
      <c r="G53" s="10">
        <f>HLOOKUP(Gráficos!$D$24,'PIB trim CCAA'!$U$2:$AL50,A53,FALSE)</f>
        <v>-0.64841338573934371</v>
      </c>
      <c r="I53" s="10">
        <f>HLOOKUP(Gráficos!$B$43,'PIB trim CCAA'!$AN$2:$BE50,A53,FALSE)</f>
        <v>-0.61593762187970302</v>
      </c>
      <c r="J53" s="10">
        <f>HLOOKUP(Gráficos!$D$43,'PIB trim CCAA'!$AN$2:$BE50,A53,FALSE)</f>
        <v>-1.7585218794695323</v>
      </c>
    </row>
    <row r="54" spans="1:10" x14ac:dyDescent="0.25">
      <c r="A54">
        <f t="shared" si="0"/>
        <v>50</v>
      </c>
      <c r="B54" s="4">
        <v>201201</v>
      </c>
      <c r="C54" s="21">
        <f>HLOOKUP(Gráficos!$B$5,'PIB trim CCAA'!$B$2:$S51,A54,FALSE)</f>
        <v>95.597237431498769</v>
      </c>
      <c r="D54" s="21">
        <f>HLOOKUP(Gráficos!$D$5,'PIB trim CCAA'!$B$2:$S51,A54,FALSE)</f>
        <v>97.507400000000004</v>
      </c>
      <c r="F54" s="10">
        <f>HLOOKUP(Gráficos!$B$24,'PIB trim CCAA'!$U$2:$AL51,A54,FALSE)</f>
        <v>0.10665160886222935</v>
      </c>
      <c r="G54" s="10">
        <f>HLOOKUP(Gráficos!$D$24,'PIB trim CCAA'!$U$2:$AL51,A54,FALSE)</f>
        <v>-0.93751714412853016</v>
      </c>
      <c r="I54" s="10">
        <f>HLOOKUP(Gráficos!$B$43,'PIB trim CCAA'!$AN$2:$BE51,A54,FALSE)</f>
        <v>-0.11190140275282312</v>
      </c>
      <c r="J54" s="10">
        <f>HLOOKUP(Gráficos!$D$43,'PIB trim CCAA'!$AN$2:$BE51,A54,FALSE)</f>
        <v>-2.5276900315886253</v>
      </c>
    </row>
    <row r="55" spans="1:10" x14ac:dyDescent="0.25">
      <c r="A55">
        <f t="shared" si="0"/>
        <v>51</v>
      </c>
      <c r="B55" s="4">
        <v>201202</v>
      </c>
      <c r="C55" s="21">
        <f>HLOOKUP(Gráficos!$B$5,'PIB trim CCAA'!$B$2:$S52,A55,FALSE)</f>
        <v>94.997839931272409</v>
      </c>
      <c r="D55" s="21">
        <f>HLOOKUP(Gráficos!$D$5,'PIB trim CCAA'!$B$2:$S52,A55,FALSE)</f>
        <v>96.570400000000006</v>
      </c>
      <c r="F55" s="10">
        <f>HLOOKUP(Gráficos!$B$24,'PIB trim CCAA'!$U$2:$AL52,A55,FALSE)</f>
        <v>-0.6270029514774067</v>
      </c>
      <c r="G55" s="10">
        <f>HLOOKUP(Gráficos!$D$24,'PIB trim CCAA'!$U$2:$AL52,A55,FALSE)</f>
        <v>-0.96095270717914127</v>
      </c>
      <c r="I55" s="10">
        <f>HLOOKUP(Gráficos!$B$43,'PIB trim CCAA'!$AN$2:$BE52,A55,FALSE)</f>
        <v>-1.2923661217345894</v>
      </c>
      <c r="J55" s="10">
        <f>HLOOKUP(Gráficos!$D$43,'PIB trim CCAA'!$AN$2:$BE52,A55,FALSE)</f>
        <v>-3.1572782664853527</v>
      </c>
    </row>
    <row r="56" spans="1:10" x14ac:dyDescent="0.25">
      <c r="A56">
        <f t="shared" si="0"/>
        <v>52</v>
      </c>
      <c r="B56" s="4">
        <v>201203</v>
      </c>
      <c r="C56" s="21">
        <f>HLOOKUP(Gráficos!$B$5,'PIB trim CCAA'!$B$2:$S53,A56,FALSE)</f>
        <v>94.033813301697975</v>
      </c>
      <c r="D56" s="21">
        <f>HLOOKUP(Gráficos!$D$5,'PIB trim CCAA'!$B$2:$S53,A56,FALSE)</f>
        <v>96.078000000000003</v>
      </c>
      <c r="F56" s="10">
        <f>HLOOKUP(Gráficos!$B$24,'PIB trim CCAA'!$U$2:$AL53,A56,FALSE)</f>
        <v>-1.014787947043716</v>
      </c>
      <c r="G56" s="10">
        <f>HLOOKUP(Gráficos!$D$24,'PIB trim CCAA'!$U$2:$AL53,A56,FALSE)</f>
        <v>-0.5098870875547834</v>
      </c>
      <c r="I56" s="10">
        <f>HLOOKUP(Gráficos!$B$43,'PIB trim CCAA'!$AN$2:$BE53,A56,FALSE)</f>
        <v>-2.0043833542443101</v>
      </c>
      <c r="J56" s="10">
        <f>HLOOKUP(Gráficos!$D$43,'PIB trim CCAA'!$AN$2:$BE53,A56,FALSE)</f>
        <v>-3.0226318881305114</v>
      </c>
    </row>
    <row r="57" spans="1:10" x14ac:dyDescent="0.25">
      <c r="A57">
        <f t="shared" si="0"/>
        <v>53</v>
      </c>
      <c r="B57" s="5">
        <v>201204</v>
      </c>
      <c r="C57" s="21">
        <f>HLOOKUP(Gráficos!$B$5,'PIB trim CCAA'!$B$2:$S54,A57,FALSE)</f>
        <v>93.426729463400719</v>
      </c>
      <c r="D57" s="21">
        <f>HLOOKUP(Gráficos!$D$5,'PIB trim CCAA'!$B$2:$S54,A57,FALSE)</f>
        <v>95.345399999999998</v>
      </c>
      <c r="F57" s="10">
        <f>HLOOKUP(Gráficos!$B$24,'PIB trim CCAA'!$U$2:$AL54,A57,FALSE)</f>
        <v>-0.64560163730623676</v>
      </c>
      <c r="G57" s="10">
        <f>HLOOKUP(Gráficos!$D$24,'PIB trim CCAA'!$U$2:$AL54,A57,FALSE)</f>
        <v>-0.76250546431024802</v>
      </c>
      <c r="I57" s="10">
        <f>HLOOKUP(Gráficos!$B$43,'PIB trim CCAA'!$AN$2:$BE54,A57,FALSE)</f>
        <v>-2.1662413199982633</v>
      </c>
      <c r="J57" s="10">
        <f>HLOOKUP(Gráficos!$D$43,'PIB trim CCAA'!$AN$2:$BE54,A57,FALSE)</f>
        <v>-3.1339974926394509</v>
      </c>
    </row>
    <row r="58" spans="1:10" x14ac:dyDescent="0.25">
      <c r="A58">
        <f t="shared" si="0"/>
        <v>54</v>
      </c>
      <c r="B58" s="4">
        <v>201301</v>
      </c>
      <c r="C58" s="21">
        <f>HLOOKUP(Gráficos!$B$5,'PIB trim CCAA'!$B$2:$S55,A58,FALSE)</f>
        <v>93.161122126151596</v>
      </c>
      <c r="D58" s="21">
        <f>HLOOKUP(Gráficos!$D$5,'PIB trim CCAA'!$B$2:$S55,A58,FALSE)</f>
        <v>95.040700000000001</v>
      </c>
      <c r="F58" s="10">
        <f>HLOOKUP(Gráficos!$B$24,'PIB trim CCAA'!$U$2:$AL55,A58,FALSE)</f>
        <v>-0.28429480382610173</v>
      </c>
      <c r="G58" s="10">
        <f>HLOOKUP(Gráficos!$D$24,'PIB trim CCAA'!$U$2:$AL55,A58,FALSE)</f>
        <v>-0.31957493492081879</v>
      </c>
      <c r="I58" s="10">
        <f>HLOOKUP(Gráficos!$B$43,'PIB trim CCAA'!$AN$2:$BE55,A58,FALSE)</f>
        <v>-2.5483114060621204</v>
      </c>
      <c r="J58" s="10">
        <f>HLOOKUP(Gráficos!$D$43,'PIB trim CCAA'!$AN$2:$BE55,A58,FALSE)</f>
        <v>-2.5297567159005441</v>
      </c>
    </row>
    <row r="59" spans="1:10" x14ac:dyDescent="0.25">
      <c r="A59">
        <f t="shared" si="0"/>
        <v>55</v>
      </c>
      <c r="B59" s="4">
        <v>201302</v>
      </c>
      <c r="C59" s="21">
        <f>HLOOKUP(Gráficos!$B$5,'PIB trim CCAA'!$B$2:$S56,A59,FALSE)</f>
        <v>93.125092198262109</v>
      </c>
      <c r="D59" s="21">
        <f>HLOOKUP(Gráficos!$D$5,'PIB trim CCAA'!$B$2:$S56,A59,FALSE)</f>
        <v>94.957499999999996</v>
      </c>
      <c r="F59" s="10">
        <f>HLOOKUP(Gráficos!$B$24,'PIB trim CCAA'!$U$2:$AL56,A59,FALSE)</f>
        <v>-3.8674853916742524E-2</v>
      </c>
      <c r="G59" s="10">
        <f>HLOOKUP(Gráficos!$D$24,'PIB trim CCAA'!$U$2:$AL56,A59,FALSE)</f>
        <v>-8.7541442771366107E-2</v>
      </c>
      <c r="I59" s="10">
        <f>HLOOKUP(Gráficos!$B$43,'PIB trim CCAA'!$AN$2:$BE56,A59,FALSE)</f>
        <v>-1.9713582270556529</v>
      </c>
      <c r="J59" s="10">
        <f>HLOOKUP(Gráficos!$D$43,'PIB trim CCAA'!$AN$2:$BE56,A59,FALSE)</f>
        <v>-1.670180510798347</v>
      </c>
    </row>
    <row r="60" spans="1:10" x14ac:dyDescent="0.25">
      <c r="A60">
        <f t="shared" si="0"/>
        <v>56</v>
      </c>
      <c r="B60" s="4">
        <v>201303</v>
      </c>
      <c r="C60" s="21">
        <f>HLOOKUP(Gráficos!$B$5,'PIB trim CCAA'!$B$2:$S57,A60,FALSE)</f>
        <v>93.061519630489471</v>
      </c>
      <c r="D60" s="21">
        <f>HLOOKUP(Gráficos!$D$5,'PIB trim CCAA'!$B$2:$S57,A60,FALSE)</f>
        <v>94.905500000000004</v>
      </c>
      <c r="F60" s="10">
        <f>HLOOKUP(Gráficos!$B$24,'PIB trim CCAA'!$U$2:$AL57,A60,FALSE)</f>
        <v>-6.8265777001641492E-2</v>
      </c>
      <c r="G60" s="10">
        <f>HLOOKUP(Gráficos!$D$24,'PIB trim CCAA'!$U$2:$AL57,A60,FALSE)</f>
        <v>-5.4761340599729369E-2</v>
      </c>
      <c r="I60" s="10">
        <f>HLOOKUP(Gráficos!$B$43,'PIB trim CCAA'!$AN$2:$BE57,A60,FALSE)</f>
        <v>-1.0339830291567598</v>
      </c>
      <c r="J60" s="10">
        <f>HLOOKUP(Gráficos!$D$43,'PIB trim CCAA'!$AN$2:$BE57,A60,FALSE)</f>
        <v>-1.220362622036264</v>
      </c>
    </row>
    <row r="61" spans="1:10" x14ac:dyDescent="0.25">
      <c r="A61">
        <f t="shared" si="0"/>
        <v>57</v>
      </c>
      <c r="B61" s="5">
        <v>201304</v>
      </c>
      <c r="C61" s="21">
        <f>HLOOKUP(Gráficos!$B$5,'PIB trim CCAA'!$B$2:$S58,A61,FALSE)</f>
        <v>93.439048421887236</v>
      </c>
      <c r="D61" s="21">
        <f>HLOOKUP(Gráficos!$D$5,'PIB trim CCAA'!$B$2:$S58,A61,FALSE)</f>
        <v>95.063699999999997</v>
      </c>
      <c r="F61" s="10">
        <f>HLOOKUP(Gráficos!$B$24,'PIB trim CCAA'!$U$2:$AL58,A61,FALSE)</f>
        <v>0.40567658135906015</v>
      </c>
      <c r="G61" s="10">
        <f>HLOOKUP(Gráficos!$D$24,'PIB trim CCAA'!$U$2:$AL58,A61,FALSE)</f>
        <v>0.16669213059306021</v>
      </c>
      <c r="I61" s="10">
        <f>HLOOKUP(Gráficos!$B$43,'PIB trim CCAA'!$AN$2:$BE58,A61,FALSE)</f>
        <v>1.3185689531547418E-2</v>
      </c>
      <c r="J61" s="10">
        <f>HLOOKUP(Gráficos!$D$43,'PIB trim CCAA'!$AN$2:$BE58,A61,FALSE)</f>
        <v>-0.29545211410304528</v>
      </c>
    </row>
    <row r="62" spans="1:10" x14ac:dyDescent="0.25">
      <c r="A62">
        <f t="shared" si="0"/>
        <v>58</v>
      </c>
      <c r="B62" s="4">
        <v>201401</v>
      </c>
      <c r="C62" s="21">
        <f>HLOOKUP(Gráficos!$B$5,'PIB trim CCAA'!$B$2:$S59,A62,FALSE)</f>
        <v>94.459860400762082</v>
      </c>
      <c r="D62" s="21">
        <f>HLOOKUP(Gráficos!$D$5,'PIB trim CCAA'!$B$2:$S59,A62,FALSE)</f>
        <v>95.412899999999993</v>
      </c>
      <c r="F62" s="10">
        <f>HLOOKUP(Gráficos!$B$24,'PIB trim CCAA'!$U$2:$AL59,A62,FALSE)</f>
        <v>1.0924896990236688</v>
      </c>
      <c r="G62" s="10">
        <f>HLOOKUP(Gráficos!$D$24,'PIB trim CCAA'!$U$2:$AL59,A62,FALSE)</f>
        <v>0.36733264116586284</v>
      </c>
      <c r="I62" s="10">
        <f>HLOOKUP(Gráficos!$B$43,'PIB trim CCAA'!$AN$2:$BE59,A62,FALSE)</f>
        <v>1.3940775346735768</v>
      </c>
      <c r="J62" s="10">
        <f>HLOOKUP(Gráficos!$D$43,'PIB trim CCAA'!$AN$2:$BE59,A62,FALSE)</f>
        <v>0.39162169470552399</v>
      </c>
    </row>
    <row r="63" spans="1:10" x14ac:dyDescent="0.25">
      <c r="A63">
        <f t="shared" si="0"/>
        <v>59</v>
      </c>
      <c r="B63" s="4">
        <v>201402</v>
      </c>
      <c r="C63" s="21">
        <f>HLOOKUP(Gráficos!$B$5,'PIB trim CCAA'!$B$2:$S60,A63,FALSE)</f>
        <v>95.401890869556254</v>
      </c>
      <c r="D63" s="21">
        <f>HLOOKUP(Gráficos!$D$5,'PIB trim CCAA'!$B$2:$S60,A63,FALSE)</f>
        <v>95.855099999999993</v>
      </c>
      <c r="F63" s="10">
        <f>HLOOKUP(Gráficos!$B$24,'PIB trim CCAA'!$U$2:$AL60,A63,FALSE)</f>
        <v>0.99728124178612987</v>
      </c>
      <c r="G63" s="10">
        <f>HLOOKUP(Gráficos!$D$24,'PIB trim CCAA'!$U$2:$AL60,A63,FALSE)</f>
        <v>0.46345934354787843</v>
      </c>
      <c r="I63" s="10">
        <f>HLOOKUP(Gráficos!$B$43,'PIB trim CCAA'!$AN$2:$BE60,A63,FALSE)</f>
        <v>2.4448820586903341</v>
      </c>
      <c r="J63" s="10">
        <f>HLOOKUP(Gráficos!$D$43,'PIB trim CCAA'!$AN$2:$BE60,A63,FALSE)</f>
        <v>0.9452649869678531</v>
      </c>
    </row>
    <row r="64" spans="1:10" x14ac:dyDescent="0.25">
      <c r="A64">
        <f t="shared" si="0"/>
        <v>60</v>
      </c>
      <c r="B64" s="4">
        <v>201403</v>
      </c>
      <c r="C64" s="21">
        <f>HLOOKUP(Gráficos!$B$5,'PIB trim CCAA'!$B$2:$S61,A64,FALSE)</f>
        <v>96.667056610434528</v>
      </c>
      <c r="D64" s="21">
        <f>HLOOKUP(Gráficos!$D$5,'PIB trim CCAA'!$B$2:$S61,A64,FALSE)</f>
        <v>96.564599999999999</v>
      </c>
      <c r="F64" s="10">
        <f>HLOOKUP(Gráficos!$B$24,'PIB trim CCAA'!$U$2:$AL61,A64,FALSE)</f>
        <v>1.3261432549677155</v>
      </c>
      <c r="G64" s="10">
        <f>HLOOKUP(Gráficos!$D$24,'PIB trim CCAA'!$U$2:$AL61,A64,FALSE)</f>
        <v>0.74017970874789007</v>
      </c>
      <c r="I64" s="10">
        <f>HLOOKUP(Gráficos!$B$43,'PIB trim CCAA'!$AN$2:$BE61,A64,FALSE)</f>
        <v>3.8743585901683364</v>
      </c>
      <c r="J64" s="10">
        <f>HLOOKUP(Gráficos!$D$43,'PIB trim CCAA'!$AN$2:$BE61,A64,FALSE)</f>
        <v>1.7481600118012031</v>
      </c>
    </row>
    <row r="65" spans="1:10" x14ac:dyDescent="0.25">
      <c r="A65">
        <f t="shared" si="0"/>
        <v>61</v>
      </c>
      <c r="B65" s="5">
        <v>201404</v>
      </c>
      <c r="C65" s="21">
        <f>HLOOKUP(Gráficos!$B$5,'PIB trim CCAA'!$B$2:$S62,A65,FALSE)</f>
        <v>97.790632169601182</v>
      </c>
      <c r="D65" s="21">
        <f>HLOOKUP(Gráficos!$D$5,'PIB trim CCAA'!$B$2:$S62,A65,FALSE)</f>
        <v>97.3934</v>
      </c>
      <c r="F65" s="10">
        <f>HLOOKUP(Gráficos!$B$24,'PIB trim CCAA'!$U$2:$AL62,A65,FALSE)</f>
        <v>1.1623148553023821</v>
      </c>
      <c r="G65" s="10">
        <f>HLOOKUP(Gráficos!$D$24,'PIB trim CCAA'!$U$2:$AL62,A65,FALSE)</f>
        <v>0.85828554149243175</v>
      </c>
      <c r="I65" s="10">
        <f>HLOOKUP(Gráficos!$B$43,'PIB trim CCAA'!$AN$2:$BE62,A65,FALSE)</f>
        <v>4.6571361986330162</v>
      </c>
      <c r="J65" s="10">
        <f>HLOOKUP(Gráficos!$D$43,'PIB trim CCAA'!$AN$2:$BE62,A65,FALSE)</f>
        <v>2.4506725490381687</v>
      </c>
    </row>
    <row r="66" spans="1:10" x14ac:dyDescent="0.25">
      <c r="A66">
        <f t="shared" si="0"/>
        <v>62</v>
      </c>
      <c r="B66" s="4">
        <v>201501</v>
      </c>
      <c r="C66" s="21">
        <f>HLOOKUP(Gráficos!$B$5,'PIB trim CCAA'!$B$2:$S63,A66,FALSE)</f>
        <v>98.441719647264605</v>
      </c>
      <c r="D66" s="21">
        <f>HLOOKUP(Gráficos!$D$5,'PIB trim CCAA'!$B$2:$S63,A66,FALSE)</f>
        <v>98.510900000000007</v>
      </c>
      <c r="F66" s="10">
        <f>HLOOKUP(Gráficos!$B$24,'PIB trim CCAA'!$U$2:$AL63,A66,FALSE)</f>
        <v>0.66579739103662661</v>
      </c>
      <c r="G66" s="10">
        <f>HLOOKUP(Gráficos!$D$24,'PIB trim CCAA'!$U$2:$AL63,A66,FALSE)</f>
        <v>1.1474083459454221</v>
      </c>
      <c r="I66" s="10">
        <f>HLOOKUP(Gráficos!$B$43,'PIB trim CCAA'!$AN$2:$BE63,A66,FALSE)</f>
        <v>4.2153981909446081</v>
      </c>
      <c r="J66" s="10">
        <f>HLOOKUP(Gráficos!$D$43,'PIB trim CCAA'!$AN$2:$BE63,A66,FALSE)</f>
        <v>3.2469404032368976</v>
      </c>
    </row>
    <row r="67" spans="1:10" x14ac:dyDescent="0.25">
      <c r="A67">
        <f t="shared" si="0"/>
        <v>63</v>
      </c>
      <c r="B67" s="4">
        <f>B66+1</f>
        <v>201502</v>
      </c>
      <c r="C67" s="21">
        <f>HLOOKUP(Gráficos!$B$5,'PIB trim CCAA'!$B$2:$S64,A67,FALSE)</f>
        <v>99.373927668608118</v>
      </c>
      <c r="D67" s="21">
        <f>HLOOKUP(Gráficos!$D$5,'PIB trim CCAA'!$B$2:$S64,A67,FALSE)</f>
        <v>99.567899999999995</v>
      </c>
      <c r="F67" s="10">
        <f>HLOOKUP(Gráficos!$B$24,'PIB trim CCAA'!$U$2:$AL64,A67,FALSE)</f>
        <v>0.94696438124384219</v>
      </c>
      <c r="G67" s="10">
        <f>HLOOKUP(Gráficos!$D$24,'PIB trim CCAA'!$U$2:$AL64,A67,FALSE)</f>
        <v>1.0729777110959127</v>
      </c>
      <c r="I67" s="10">
        <f>HLOOKUP(Gráficos!$B$43,'PIB trim CCAA'!$AN$2:$BE64,A67,FALSE)</f>
        <v>4.1634780640594116</v>
      </c>
      <c r="J67" s="10">
        <f>HLOOKUP(Gráficos!$D$43,'PIB trim CCAA'!$AN$2:$BE64,A67,FALSE)</f>
        <v>3.8733463321200423</v>
      </c>
    </row>
    <row r="68" spans="1:10" x14ac:dyDescent="0.25">
      <c r="A68">
        <f t="shared" si="0"/>
        <v>64</v>
      </c>
      <c r="B68" s="4">
        <f t="shared" ref="B68:B69" si="1">B67+1</f>
        <v>201503</v>
      </c>
      <c r="C68" s="21">
        <f>HLOOKUP(Gráficos!$B$5,'PIB trim CCAA'!$B$2:$S65,A68,FALSE)</f>
        <v>100.38124667627966</v>
      </c>
      <c r="D68" s="21">
        <f>HLOOKUP(Gráficos!$D$5,'PIB trim CCAA'!$B$2:$S65,A68,FALSE)</f>
        <v>100.4739</v>
      </c>
      <c r="F68" s="10">
        <f>HLOOKUP(Gráficos!$B$24,'PIB trim CCAA'!$U$2:$AL65,A68,FALSE)</f>
        <v>1.0136652855573303</v>
      </c>
      <c r="G68" s="10">
        <f>HLOOKUP(Gráficos!$D$24,'PIB trim CCAA'!$U$2:$AL65,A68,FALSE)</f>
        <v>0.90993181537424306</v>
      </c>
      <c r="I68" s="10">
        <f>HLOOKUP(Gráficos!$B$43,'PIB trim CCAA'!$AN$2:$BE65,A68,FALSE)</f>
        <v>3.8422500861003961</v>
      </c>
      <c r="J68" s="10">
        <f>HLOOKUP(Gráficos!$D$43,'PIB trim CCAA'!$AN$2:$BE65,A68,FALSE)</f>
        <v>4.0483779770226436</v>
      </c>
    </row>
    <row r="69" spans="1:10" x14ac:dyDescent="0.25">
      <c r="A69">
        <f t="shared" si="0"/>
        <v>65</v>
      </c>
      <c r="B69" s="5">
        <f t="shared" si="1"/>
        <v>201504</v>
      </c>
      <c r="C69" s="21">
        <f>HLOOKUP(Gráficos!$B$5,'PIB trim CCAA'!$B$2:$S66,A69,FALSE)</f>
        <v>101.80310600784971</v>
      </c>
      <c r="D69" s="21">
        <f>HLOOKUP(Gráficos!$D$5,'PIB trim CCAA'!$B$2:$S66,A69,FALSE)</f>
        <v>101.4473</v>
      </c>
      <c r="F69" s="10">
        <f>HLOOKUP(Gráficos!$B$24,'PIB trim CCAA'!$U$2:$AL66,A69,FALSE)</f>
        <v>1.4164591282228356</v>
      </c>
      <c r="G69" s="10">
        <f>HLOOKUP(Gráficos!$D$24,'PIB trim CCAA'!$U$2:$AL66,A69,FALSE)</f>
        <v>0.96880881502559024</v>
      </c>
      <c r="I69" s="10">
        <f>HLOOKUP(Gráficos!$B$43,'PIB trim CCAA'!$AN$2:$BE66,A69,FALSE)</f>
        <v>4.1031270063676129</v>
      </c>
      <c r="J69" s="10">
        <f>HLOOKUP(Gráficos!$D$43,'PIB trim CCAA'!$AN$2:$BE66,A69,FALSE)</f>
        <v>4.1623970412779432</v>
      </c>
    </row>
    <row r="70" spans="1:10" x14ac:dyDescent="0.25">
      <c r="A70">
        <f t="shared" si="0"/>
        <v>66</v>
      </c>
      <c r="B70" s="4">
        <f t="shared" ref="B70:B92" si="2">B66+100</f>
        <v>201601</v>
      </c>
      <c r="C70" s="21">
        <f>HLOOKUP(Gráficos!$B$5,'PIB trim CCAA'!$B$2:$S67,A70,FALSE)</f>
        <v>103.15608777554336</v>
      </c>
      <c r="D70" s="21">
        <f>HLOOKUP(Gráficos!$D$5,'PIB trim CCAA'!$B$2:$S67,A70,FALSE)</f>
        <v>102.1349</v>
      </c>
      <c r="F70" s="10">
        <f>HLOOKUP(Gráficos!$B$24,'PIB trim CCAA'!$U$2:$AL67,A70,FALSE)</f>
        <v>1.3290181613803798</v>
      </c>
      <c r="G70" s="10">
        <f>HLOOKUP(Gráficos!$D$24,'PIB trim CCAA'!$U$2:$AL67,A70,FALSE)</f>
        <v>0.67779034040333919</v>
      </c>
      <c r="I70" s="10">
        <f>HLOOKUP(Gráficos!$B$43,'PIB trim CCAA'!$AN$2:$BE67,A70,FALSE)</f>
        <v>4.7889940821546295</v>
      </c>
      <c r="J70" s="10">
        <f>HLOOKUP(Gráficos!$D$43,'PIB trim CCAA'!$AN$2:$BE67,A70,FALSE)</f>
        <v>3.6787807237574688</v>
      </c>
    </row>
    <row r="71" spans="1:10" x14ac:dyDescent="0.25">
      <c r="A71">
        <f t="shared" si="0"/>
        <v>67</v>
      </c>
      <c r="B71" s="4">
        <f t="shared" si="2"/>
        <v>201602</v>
      </c>
      <c r="C71" s="21">
        <f>HLOOKUP(Gráficos!$B$5,'PIB trim CCAA'!$B$2:$S68,A71,FALSE)</f>
        <v>103.87533613705055</v>
      </c>
      <c r="D71" s="21">
        <f>HLOOKUP(Gráficos!$D$5,'PIB trim CCAA'!$B$2:$S68,A71,FALSE)</f>
        <v>102.5635</v>
      </c>
      <c r="F71" s="10">
        <f>HLOOKUP(Gráficos!$B$24,'PIB trim CCAA'!$U$2:$AL68,A71,FALSE)</f>
        <v>0.69724276774842942</v>
      </c>
      <c r="G71" s="10">
        <f>HLOOKUP(Gráficos!$D$24,'PIB trim CCAA'!$U$2:$AL68,A71,FALSE)</f>
        <v>0.4196410825290986</v>
      </c>
      <c r="I71" s="10">
        <f>HLOOKUP(Gráficos!$B$43,'PIB trim CCAA'!$AN$2:$BE68,A71,FALSE)</f>
        <v>4.5297680931498663</v>
      </c>
      <c r="J71" s="10">
        <f>HLOOKUP(Gráficos!$D$43,'PIB trim CCAA'!$AN$2:$BE68,A71,FALSE)</f>
        <v>3.0086001612969815</v>
      </c>
    </row>
    <row r="72" spans="1:10" x14ac:dyDescent="0.25">
      <c r="A72">
        <f t="shared" si="0"/>
        <v>68</v>
      </c>
      <c r="B72" s="4">
        <f t="shared" si="2"/>
        <v>201603</v>
      </c>
      <c r="C72" s="21">
        <f>HLOOKUP(Gráficos!$B$5,'PIB trim CCAA'!$B$2:$S69,A72,FALSE)</f>
        <v>105.1978540664648</v>
      </c>
      <c r="D72" s="21">
        <f>HLOOKUP(Gráficos!$D$5,'PIB trim CCAA'!$B$2:$S69,A72,FALSE)</f>
        <v>103.4731</v>
      </c>
      <c r="F72" s="10">
        <f>HLOOKUP(Gráficos!$B$24,'PIB trim CCAA'!$U$2:$AL69,A72,FALSE)</f>
        <v>1.2731780022057881</v>
      </c>
      <c r="G72" s="10">
        <f>HLOOKUP(Gráficos!$D$24,'PIB trim CCAA'!$U$2:$AL69,A72,FALSE)</f>
        <v>0.88686521033309873</v>
      </c>
      <c r="I72" s="10">
        <f>HLOOKUP(Gráficos!$B$43,'PIB trim CCAA'!$AN$2:$BE69,A72,FALSE)</f>
        <v>4.7983139776279771</v>
      </c>
      <c r="J72" s="10">
        <f>HLOOKUP(Gráficos!$D$43,'PIB trim CCAA'!$AN$2:$BE69,A72,FALSE)</f>
        <v>2.9850538299001084</v>
      </c>
    </row>
    <row r="73" spans="1:10" x14ac:dyDescent="0.25">
      <c r="A73">
        <f t="shared" si="0"/>
        <v>69</v>
      </c>
      <c r="B73" s="5">
        <f t="shared" si="2"/>
        <v>201604</v>
      </c>
      <c r="C73" s="21">
        <f>HLOOKUP(Gráficos!$B$5,'PIB trim CCAA'!$B$2:$S70,A73,FALSE)</f>
        <v>105.51199776694811</v>
      </c>
      <c r="D73" s="21">
        <f>HLOOKUP(Gráficos!$D$5,'PIB trim CCAA'!$B$2:$S70,A73,FALSE)</f>
        <v>103.9537</v>
      </c>
      <c r="F73" s="10">
        <f>HLOOKUP(Gráficos!$B$24,'PIB trim CCAA'!$U$2:$AL70,A73,FALSE)</f>
        <v>0.29862177633854792</v>
      </c>
      <c r="G73" s="10">
        <f>HLOOKUP(Gráficos!$D$24,'PIB trim CCAA'!$U$2:$AL70,A73,FALSE)</f>
        <v>0.4644685430319484</v>
      </c>
      <c r="I73" s="10">
        <f>HLOOKUP(Gráficos!$B$43,'PIB trim CCAA'!$AN$2:$BE70,A73,FALSE)</f>
        <v>3.6432009832906509</v>
      </c>
      <c r="J73" s="10">
        <f>HLOOKUP(Gráficos!$D$43,'PIB trim CCAA'!$AN$2:$BE70,A73,FALSE)</f>
        <v>2.4706423926511567</v>
      </c>
    </row>
    <row r="74" spans="1:10" x14ac:dyDescent="0.25">
      <c r="A74">
        <f t="shared" si="0"/>
        <v>70</v>
      </c>
      <c r="B74" s="4">
        <f t="shared" si="2"/>
        <v>201701</v>
      </c>
      <c r="C74" s="21">
        <f>HLOOKUP(Gráficos!$B$5,'PIB trim CCAA'!$B$2:$S71,A74,FALSE)</f>
        <v>106.0976858210458</v>
      </c>
      <c r="D74" s="21">
        <f>HLOOKUP(Gráficos!$D$5,'PIB trim CCAA'!$B$2:$S71,A74,FALSE)</f>
        <v>104.7791</v>
      </c>
      <c r="F74" s="10">
        <f>HLOOKUP(Gráficos!$B$24,'PIB trim CCAA'!$U$2:$AL71,A74,FALSE)</f>
        <v>0.5550914270350038</v>
      </c>
      <c r="G74" s="10">
        <f>HLOOKUP(Gráficos!$D$24,'PIB trim CCAA'!$U$2:$AL71,A74,FALSE)</f>
        <v>0.79400733211034691</v>
      </c>
      <c r="I74" s="10">
        <f>HLOOKUP(Gráficos!$B$43,'PIB trim CCAA'!$AN$2:$BE71,A74,FALSE)</f>
        <v>2.8515990756677878</v>
      </c>
      <c r="J74" s="10">
        <f>HLOOKUP(Gráficos!$D$43,'PIB trim CCAA'!$AN$2:$BE71,A74,FALSE)</f>
        <v>2.5889289557242456</v>
      </c>
    </row>
    <row r="75" spans="1:10" x14ac:dyDescent="0.25">
      <c r="A75">
        <f t="shared" si="0"/>
        <v>71</v>
      </c>
      <c r="B75" s="4">
        <f t="shared" si="2"/>
        <v>201702</v>
      </c>
      <c r="C75" s="21">
        <f>HLOOKUP(Gráficos!$B$5,'PIB trim CCAA'!$B$2:$S72,A75,FALSE)</f>
        <v>107.41100902470789</v>
      </c>
      <c r="D75" s="21">
        <f>HLOOKUP(Gráficos!$D$5,'PIB trim CCAA'!$B$2:$S72,A75,FALSE)</f>
        <v>105.9041</v>
      </c>
      <c r="F75" s="10">
        <f>HLOOKUP(Gráficos!$B$24,'PIB trim CCAA'!$U$2:$AL72,A75,FALSE)</f>
        <v>1.2378434020486218</v>
      </c>
      <c r="G75" s="10">
        <f>HLOOKUP(Gráficos!$D$24,'PIB trim CCAA'!$U$2:$AL72,A75,FALSE)</f>
        <v>1.0736874052172718</v>
      </c>
      <c r="I75" s="10">
        <f>HLOOKUP(Gráficos!$B$43,'PIB trim CCAA'!$AN$2:$BE72,A75,FALSE)</f>
        <v>3.4037655319761884</v>
      </c>
      <c r="J75" s="10">
        <f>HLOOKUP(Gráficos!$D$43,'PIB trim CCAA'!$AN$2:$BE72,A75,FALSE)</f>
        <v>3.257104135486788</v>
      </c>
    </row>
    <row r="76" spans="1:10" x14ac:dyDescent="0.25">
      <c r="A76">
        <f t="shared" si="0"/>
        <v>72</v>
      </c>
      <c r="B76" s="4">
        <f t="shared" si="2"/>
        <v>201703</v>
      </c>
      <c r="C76" s="21">
        <f>HLOOKUP(Gráficos!$B$5,'PIB trim CCAA'!$B$2:$S73,A76,FALSE)</f>
        <v>108.16687789447914</v>
      </c>
      <c r="D76" s="21">
        <f>HLOOKUP(Gráficos!$D$5,'PIB trim CCAA'!$B$2:$S73,A76,FALSE)</f>
        <v>106.5154</v>
      </c>
      <c r="F76" s="10">
        <f>HLOOKUP(Gráficos!$B$24,'PIB trim CCAA'!$U$2:$AL73,A76,FALSE)</f>
        <v>0.70371638497257472</v>
      </c>
      <c r="G76" s="10">
        <f>HLOOKUP(Gráficos!$D$24,'PIB trim CCAA'!$U$2:$AL73,A76,FALSE)</f>
        <v>0.57722033424578711</v>
      </c>
      <c r="I76" s="10">
        <f>HLOOKUP(Gráficos!$B$43,'PIB trim CCAA'!$AN$2:$BE73,A76,FALSE)</f>
        <v>2.8223235676827496</v>
      </c>
      <c r="J76" s="10">
        <f>HLOOKUP(Gráficos!$D$43,'PIB trim CCAA'!$AN$2:$BE73,A76,FALSE)</f>
        <v>2.940184453737249</v>
      </c>
    </row>
    <row r="77" spans="1:10" x14ac:dyDescent="0.25">
      <c r="A77">
        <f t="shared" si="0"/>
        <v>73</v>
      </c>
      <c r="B77" s="5">
        <f t="shared" si="2"/>
        <v>201704</v>
      </c>
      <c r="C77" s="21">
        <f>HLOOKUP(Gráficos!$B$5,'PIB trim CCAA'!$B$2:$S74,A77,FALSE)</f>
        <v>109.22668011669434</v>
      </c>
      <c r="D77" s="21">
        <f>HLOOKUP(Gráficos!$D$5,'PIB trim CCAA'!$B$2:$S74,A77,FALSE)</f>
        <v>107.182</v>
      </c>
      <c r="F77" s="10">
        <f>HLOOKUP(Gráficos!$B$24,'PIB trim CCAA'!$U$2:$AL74,A77,FALSE)</f>
        <v>0.97978442462680615</v>
      </c>
      <c r="G77" s="10">
        <f>HLOOKUP(Gráficos!$D$24,'PIB trim CCAA'!$U$2:$AL74,A77,FALSE)</f>
        <v>0.62582499807539715</v>
      </c>
      <c r="I77" s="10">
        <f>HLOOKUP(Gráficos!$B$43,'PIB trim CCAA'!$AN$2:$BE74,A77,FALSE)</f>
        <v>3.5206255481496251</v>
      </c>
      <c r="J77" s="10">
        <f>HLOOKUP(Gráficos!$D$43,'PIB trim CCAA'!$AN$2:$BE74,A77,FALSE)</f>
        <v>3.1055171677391025</v>
      </c>
    </row>
    <row r="78" spans="1:10" x14ac:dyDescent="0.25">
      <c r="A78">
        <f t="shared" si="0"/>
        <v>74</v>
      </c>
      <c r="B78" s="4">
        <f t="shared" si="2"/>
        <v>201801</v>
      </c>
      <c r="C78" s="21">
        <f>HLOOKUP(Gráficos!$B$5,'PIB trim CCAA'!$B$2:$S75,A78,FALSE)</f>
        <v>109.3644689947683</v>
      </c>
      <c r="D78" s="21">
        <f>HLOOKUP(Gráficos!$D$5,'PIB trim CCAA'!$B$2:$S75,A78,FALSE)</f>
        <v>107.5866</v>
      </c>
      <c r="F78" s="10">
        <f>HLOOKUP(Gráficos!$B$24,'PIB trim CCAA'!$U$2:$AL75,A78,FALSE)</f>
        <v>0.1261494700074639</v>
      </c>
      <c r="G78" s="10">
        <f>HLOOKUP(Gráficos!$D$24,'PIB trim CCAA'!$U$2:$AL75,A78,FALSE)</f>
        <v>0.37748875744061383</v>
      </c>
      <c r="I78" s="10">
        <f>HLOOKUP(Gráficos!$B$43,'PIB trim CCAA'!$AN$2:$BE75,A78,FALSE)</f>
        <v>3.0790333912019241</v>
      </c>
      <c r="J78" s="10">
        <f>HLOOKUP(Gráficos!$D$43,'PIB trim CCAA'!$AN$2:$BE75,A78,FALSE)</f>
        <v>2.679446569019972</v>
      </c>
    </row>
    <row r="79" spans="1:10" x14ac:dyDescent="0.25">
      <c r="A79">
        <f t="shared" si="0"/>
        <v>75</v>
      </c>
      <c r="B79" s="4">
        <f t="shared" si="2"/>
        <v>201802</v>
      </c>
      <c r="C79" s="21">
        <f>HLOOKUP(Gráficos!$B$5,'PIB trim CCAA'!$B$2:$S76,A79,FALSE)</f>
        <v>110.32130952431591</v>
      </c>
      <c r="D79" s="21">
        <f>HLOOKUP(Gráficos!$D$5,'PIB trim CCAA'!$B$2:$S76,A79,FALSE)</f>
        <v>108.2174</v>
      </c>
      <c r="F79" s="10">
        <f>HLOOKUP(Gráficos!$B$24,'PIB trim CCAA'!$U$2:$AL76,A79,FALSE)</f>
        <v>0.87490986637843715</v>
      </c>
      <c r="G79" s="10">
        <f>HLOOKUP(Gráficos!$D$24,'PIB trim CCAA'!$U$2:$AL76,A79,FALSE)</f>
        <v>0.58631837050338032</v>
      </c>
      <c r="I79" s="10">
        <f>HLOOKUP(Gráficos!$B$43,'PIB trim CCAA'!$AN$2:$BE76,A79,FALSE)</f>
        <v>2.7094992645852134</v>
      </c>
      <c r="J79" s="10">
        <f>HLOOKUP(Gráficos!$D$43,'PIB trim CCAA'!$AN$2:$BE76,A79,FALSE)</f>
        <v>2.1843346952573173</v>
      </c>
    </row>
    <row r="80" spans="1:10" x14ac:dyDescent="0.25">
      <c r="A80">
        <f t="shared" si="0"/>
        <v>76</v>
      </c>
      <c r="B80" s="4">
        <f t="shared" si="2"/>
        <v>201803</v>
      </c>
      <c r="C80" s="21">
        <f>HLOOKUP(Gráficos!$B$5,'PIB trim CCAA'!$B$2:$S77,A80,FALSE)</f>
        <v>111.16818950310123</v>
      </c>
      <c r="D80" s="21">
        <f>HLOOKUP(Gráficos!$D$5,'PIB trim CCAA'!$B$2:$S77,A80,FALSE)</f>
        <v>108.7777</v>
      </c>
      <c r="F80" s="10">
        <f>HLOOKUP(Gráficos!$B$24,'PIB trim CCAA'!$U$2:$AL77,A80,FALSE)</f>
        <v>0.76764859158842125</v>
      </c>
      <c r="G80" s="10">
        <f>HLOOKUP(Gráficos!$D$24,'PIB trim CCAA'!$U$2:$AL77,A80,FALSE)</f>
        <v>0.51775407651635241</v>
      </c>
      <c r="I80" s="10">
        <f>HLOOKUP(Gráficos!$B$43,'PIB trim CCAA'!$AN$2:$BE77,A80,FALSE)</f>
        <v>2.774704851470311</v>
      </c>
      <c r="J80" s="10">
        <f>HLOOKUP(Gráficos!$D$43,'PIB trim CCAA'!$AN$2:$BE77,A80,FALSE)</f>
        <v>2.123918231542099</v>
      </c>
    </row>
    <row r="81" spans="1:10" x14ac:dyDescent="0.25">
      <c r="A81">
        <f t="shared" si="0"/>
        <v>77</v>
      </c>
      <c r="B81" s="5">
        <f t="shared" si="2"/>
        <v>201804</v>
      </c>
      <c r="C81" s="21">
        <f>HLOOKUP(Gráficos!$B$5,'PIB trim CCAA'!$B$2:$S78,A81,FALSE)</f>
        <v>111.78608401980875</v>
      </c>
      <c r="D81" s="21">
        <f>HLOOKUP(Gráficos!$D$5,'PIB trim CCAA'!$B$2:$S78,A81,FALSE)</f>
        <v>109.5116</v>
      </c>
      <c r="F81" s="10">
        <f>HLOOKUP(Gráficos!$B$24,'PIB trim CCAA'!$U$2:$AL78,A81,FALSE)</f>
        <v>0.55581953746786095</v>
      </c>
      <c r="G81" s="10">
        <f>HLOOKUP(Gráficos!$D$24,'PIB trim CCAA'!$U$2:$AL78,A81,FALSE)</f>
        <v>0.67467872551083552</v>
      </c>
      <c r="I81" s="10">
        <f>HLOOKUP(Gráficos!$B$43,'PIB trim CCAA'!$AN$2:$BE78,A81,FALSE)</f>
        <v>2.3432039684626815</v>
      </c>
      <c r="J81" s="10">
        <f>HLOOKUP(Gráficos!$D$43,'PIB trim CCAA'!$AN$2:$BE78,A81,FALSE)</f>
        <v>2.173499281595781</v>
      </c>
    </row>
    <row r="82" spans="1:10" x14ac:dyDescent="0.25">
      <c r="A82">
        <f t="shared" si="0"/>
        <v>78</v>
      </c>
      <c r="B82" s="4">
        <f t="shared" si="2"/>
        <v>201901</v>
      </c>
      <c r="C82" s="21">
        <f>HLOOKUP(Gráficos!$B$5,'PIB trim CCAA'!$B$2:$S79,A82,FALSE)</f>
        <v>112.08526270853967</v>
      </c>
      <c r="D82" s="21">
        <f>HLOOKUP(Gráficos!$D$5,'PIB trim CCAA'!$B$2:$S79,A82,FALSE)</f>
        <v>110.17019999999999</v>
      </c>
      <c r="F82" s="10">
        <f>HLOOKUP(Gráficos!$B$24,'PIB trim CCAA'!$U$2:$AL79,A82,FALSE)</f>
        <v>0.26763500247302119</v>
      </c>
      <c r="G82" s="10">
        <f>HLOOKUP(Gráficos!$D$24,'PIB trim CCAA'!$U$2:$AL79,A82,FALSE)</f>
        <v>0.60139747752749884</v>
      </c>
      <c r="I82" s="10">
        <f>HLOOKUP(Gráficos!$B$43,'PIB trim CCAA'!$AN$2:$BE79,A82,FALSE)</f>
        <v>2.4878223602050609</v>
      </c>
      <c r="J82" s="10">
        <f>HLOOKUP(Gráficos!$D$43,'PIB trim CCAA'!$AN$2:$BE79,A82,FALSE)</f>
        <v>2.4014143025246515</v>
      </c>
    </row>
    <row r="83" spans="1:10" x14ac:dyDescent="0.25">
      <c r="A83">
        <f t="shared" si="0"/>
        <v>79</v>
      </c>
      <c r="B83" s="4">
        <f t="shared" si="2"/>
        <v>201902</v>
      </c>
      <c r="C83" s="21">
        <f>HLOOKUP(Gráficos!$B$5,'PIB trim CCAA'!$B$2:$S80,A83,FALSE)</f>
        <v>112.76999586495494</v>
      </c>
      <c r="D83" s="21">
        <f>HLOOKUP(Gráficos!$D$5,'PIB trim CCAA'!$B$2:$S80,A83,FALSE)</f>
        <v>110.57299999999999</v>
      </c>
      <c r="F83" s="10">
        <f>HLOOKUP(Gráficos!$B$24,'PIB trim CCAA'!$U$2:$AL80,A83,FALSE)</f>
        <v>0.61090382434647594</v>
      </c>
      <c r="G83" s="10">
        <f>HLOOKUP(Gráficos!$D$24,'PIB trim CCAA'!$U$2:$AL80,A83,FALSE)</f>
        <v>0.36561611034562347</v>
      </c>
      <c r="I83" s="10">
        <f>HLOOKUP(Gráficos!$B$43,'PIB trim CCAA'!$AN$2:$BE80,A83,FALSE)</f>
        <v>2.2195950639067652</v>
      </c>
      <c r="J83" s="10">
        <f>HLOOKUP(Gráficos!$D$43,'PIB trim CCAA'!$AN$2:$BE80,A83,FALSE)</f>
        <v>2.1767294353773003</v>
      </c>
    </row>
    <row r="84" spans="1:10" x14ac:dyDescent="0.25">
      <c r="A84">
        <f t="shared" si="0"/>
        <v>80</v>
      </c>
      <c r="B84" s="4">
        <f t="shared" si="2"/>
        <v>201903</v>
      </c>
      <c r="C84" s="21">
        <f>HLOOKUP(Gráficos!$B$5,'PIB trim CCAA'!$B$2:$S81,A84,FALSE)</f>
        <v>113.12128986655472</v>
      </c>
      <c r="D84" s="21">
        <f>HLOOKUP(Gráficos!$D$5,'PIB trim CCAA'!$B$2:$S81,A84,FALSE)</f>
        <v>110.9922</v>
      </c>
      <c r="F84" s="10">
        <f>HLOOKUP(Gráficos!$B$24,'PIB trim CCAA'!$U$2:$AL81,A84,FALSE)</f>
        <v>0.31151371329343203</v>
      </c>
      <c r="G84" s="10">
        <f>HLOOKUP(Gráficos!$D$24,'PIB trim CCAA'!$U$2:$AL81,A84,FALSE)</f>
        <v>0.37911605907410273</v>
      </c>
      <c r="I84" s="10">
        <f>HLOOKUP(Gráficos!$B$43,'PIB trim CCAA'!$AN$2:$BE81,A84,FALSE)</f>
        <v>1.7568878041312352</v>
      </c>
      <c r="J84" s="10">
        <f>HLOOKUP(Gráficos!$D$43,'PIB trim CCAA'!$AN$2:$BE81,A84,FALSE)</f>
        <v>2.0358032942413784</v>
      </c>
    </row>
    <row r="85" spans="1:10" x14ac:dyDescent="0.25">
      <c r="A85">
        <f t="shared" si="0"/>
        <v>81</v>
      </c>
      <c r="B85" s="5">
        <f t="shared" si="2"/>
        <v>201904</v>
      </c>
      <c r="C85" s="21">
        <f>HLOOKUP(Gráficos!$B$5,'PIB trim CCAA'!$B$2:$S82,A85,FALSE)</f>
        <v>113.07347300811551</v>
      </c>
      <c r="D85" s="21">
        <f>HLOOKUP(Gráficos!$D$5,'PIB trim CCAA'!$B$2:$S82,A85,FALSE)</f>
        <v>111.41</v>
      </c>
      <c r="F85" s="10">
        <f>HLOOKUP(Gráficos!$B$24,'PIB trim CCAA'!$U$2:$AL82,A85,FALSE)</f>
        <v>-4.227043246731732E-2</v>
      </c>
      <c r="G85" s="10">
        <f>HLOOKUP(Gráficos!$D$24,'PIB trim CCAA'!$U$2:$AL82,A85,FALSE)</f>
        <v>0.37642284773165002</v>
      </c>
      <c r="I85" s="10">
        <f>HLOOKUP(Gráficos!$B$43,'PIB trim CCAA'!$AN$2:$BE82,A85,FALSE)</f>
        <v>1.1516540717882551</v>
      </c>
      <c r="J85" s="10">
        <f>HLOOKUP(Gráficos!$D$43,'PIB trim CCAA'!$AN$2:$BE82,A85,FALSE)</f>
        <v>1.7335149883665357</v>
      </c>
    </row>
    <row r="86" spans="1:10" x14ac:dyDescent="0.25">
      <c r="A86">
        <f t="shared" si="0"/>
        <v>82</v>
      </c>
      <c r="B86" s="4">
        <f t="shared" si="2"/>
        <v>202001</v>
      </c>
      <c r="C86" s="21">
        <f>HLOOKUP(Gráficos!$B$5,'PIB trim CCAA'!$B$2:$S83,A86,FALSE)</f>
        <v>105.67927887337045</v>
      </c>
      <c r="D86" s="21">
        <f>HLOOKUP(Gráficos!$D$5,'PIB trim CCAA'!$B$2:$S83,A86,FALSE)</f>
        <v>105.4037</v>
      </c>
      <c r="F86" s="10">
        <f>HLOOKUP(Gráficos!$B$24,'PIB trim CCAA'!$U$2:$AL83,A86,FALSE)</f>
        <v>-6.5392827672449467</v>
      </c>
      <c r="G86" s="10">
        <f>HLOOKUP(Gráficos!$D$24,'PIB trim CCAA'!$U$2:$AL83,A86,FALSE)</f>
        <v>-5.3911677587290203</v>
      </c>
      <c r="I86" s="10">
        <f>HLOOKUP(Gráficos!$B$43,'PIB trim CCAA'!$AN$2:$BE83,A86,FALSE)</f>
        <v>-5.7152775310229558</v>
      </c>
      <c r="J86" s="10">
        <f>HLOOKUP(Gráficos!$D$43,'PIB trim CCAA'!$AN$2:$BE83,A86,FALSE)</f>
        <v>-4.326487561972292</v>
      </c>
    </row>
    <row r="87" spans="1:10" x14ac:dyDescent="0.25">
      <c r="A87">
        <f t="shared" si="0"/>
        <v>83</v>
      </c>
      <c r="B87" s="4">
        <f t="shared" si="2"/>
        <v>202002</v>
      </c>
      <c r="C87" s="21">
        <f>HLOOKUP(Gráficos!$B$5,'PIB trim CCAA'!$B$2:$S84,A87,FALSE)</f>
        <v>74.935818592968673</v>
      </c>
      <c r="D87" s="21">
        <f>HLOOKUP(Gráficos!$D$5,'PIB trim CCAA'!$B$2:$S84,A87,FALSE)</f>
        <v>86.797700000000006</v>
      </c>
      <c r="F87" s="10">
        <f>HLOOKUP(Gráficos!$B$24,'PIB trim CCAA'!$U$2:$AL84,A87,FALSE)</f>
        <v>-29.091285073245</v>
      </c>
      <c r="G87" s="10">
        <f>HLOOKUP(Gráficos!$D$24,'PIB trim CCAA'!$U$2:$AL84,A87,FALSE)</f>
        <v>-17.652131756285595</v>
      </c>
      <c r="I87" s="10">
        <f>HLOOKUP(Gráficos!$B$43,'PIB trim CCAA'!$AN$2:$BE84,A87,FALSE)</f>
        <v>-33.549861363206659</v>
      </c>
      <c r="J87" s="10">
        <f>HLOOKUP(Gráficos!$D$43,'PIB trim CCAA'!$AN$2:$BE84,A87,FALSE)</f>
        <v>-21.501903719714566</v>
      </c>
    </row>
    <row r="88" spans="1:10" x14ac:dyDescent="0.25">
      <c r="A88">
        <f t="shared" si="0"/>
        <v>84</v>
      </c>
      <c r="B88" s="4">
        <f t="shared" si="2"/>
        <v>202003</v>
      </c>
      <c r="C88" s="21">
        <f>HLOOKUP(Gráficos!$B$5,'PIB trim CCAA'!$B$2:$S85,A88,FALSE)</f>
        <v>88.633591010514237</v>
      </c>
      <c r="D88" s="21">
        <f>HLOOKUP(Gráficos!$D$5,'PIB trim CCAA'!$B$2:$S85,A88,FALSE)</f>
        <v>101.3784</v>
      </c>
      <c r="F88" s="10">
        <f>HLOOKUP(Gráficos!$B$24,'PIB trim CCAA'!$U$2:$AL85,A88,FALSE)</f>
        <v>18.279339139468398</v>
      </c>
      <c r="G88" s="10">
        <f>HLOOKUP(Gráficos!$D$24,'PIB trim CCAA'!$U$2:$AL85,A88,FALSE)</f>
        <v>16.798486595842977</v>
      </c>
      <c r="I88" s="10">
        <f>HLOOKUP(Gráficos!$B$43,'PIB trim CCAA'!$AN$2:$BE85,A88,FALSE)</f>
        <v>-21.64729458524366</v>
      </c>
      <c r="J88" s="10">
        <f>HLOOKUP(Gráficos!$D$43,'PIB trim CCAA'!$AN$2:$BE85,A88,FALSE)</f>
        <v>-8.6616897403601349</v>
      </c>
    </row>
    <row r="89" spans="1:10" x14ac:dyDescent="0.25">
      <c r="A89">
        <f t="shared" si="0"/>
        <v>85</v>
      </c>
      <c r="B89" s="5">
        <f t="shared" si="2"/>
        <v>202004</v>
      </c>
      <c r="C89" s="21">
        <f>HLOOKUP(Gráficos!$B$5,'PIB trim CCAA'!$B$2:$S86,A89,FALSE)</f>
        <v>89.438279964173091</v>
      </c>
      <c r="D89" s="21">
        <f>HLOOKUP(Gráficos!$D$5,'PIB trim CCAA'!$B$2:$S86,A89,FALSE)</f>
        <v>101.6041</v>
      </c>
      <c r="F89" s="10">
        <f>HLOOKUP(Gráficos!$B$24,'PIB trim CCAA'!$U$2:$AL86,A89,FALSE)</f>
        <v>0.90788260351923888</v>
      </c>
      <c r="G89" s="10">
        <f>HLOOKUP(Gráficos!$D$24,'PIB trim CCAA'!$U$2:$AL86,A89,FALSE)</f>
        <v>0.22263125083845647</v>
      </c>
      <c r="I89" s="10">
        <f>HLOOKUP(Gráficos!$B$43,'PIB trim CCAA'!$AN$2:$BE86,A89,FALSE)</f>
        <v>-20.902509151944127</v>
      </c>
      <c r="J89" s="10">
        <f>HLOOKUP(Gráficos!$D$43,'PIB trim CCAA'!$AN$2:$BE86,A89,FALSE)</f>
        <v>-8.8016336056009337</v>
      </c>
    </row>
    <row r="90" spans="1:10" x14ac:dyDescent="0.25">
      <c r="A90">
        <f t="shared" si="0"/>
        <v>86</v>
      </c>
      <c r="B90" s="4">
        <f t="shared" si="2"/>
        <v>202101</v>
      </c>
      <c r="C90" s="21">
        <f>HLOOKUP(Gráficos!$B$5,'PIB trim CCAA'!$B$2:$S87,A90,FALSE)</f>
        <v>90.193734953668624</v>
      </c>
      <c r="D90" s="21">
        <f>HLOOKUP(Gráficos!$D$5,'PIB trim CCAA'!$B$2:$S87,A90,FALSE)</f>
        <v>100.962</v>
      </c>
      <c r="F90" s="10">
        <f>HLOOKUP(Gráficos!$B$24,'PIB trim CCAA'!$U$2:$AL87,A90,FALSE)</f>
        <v>0.84466627689860907</v>
      </c>
      <c r="G90" s="10">
        <f>HLOOKUP(Gráficos!$D$24,'PIB trim CCAA'!$U$2:$AL87,A90,FALSE)</f>
        <v>-0.63196268654512888</v>
      </c>
      <c r="I90" s="10">
        <f>HLOOKUP(Gráficos!$B$43,'PIB trim CCAA'!$AN$2:$BE87,A90,FALSE)</f>
        <v>-14.653339883457461</v>
      </c>
      <c r="J90" s="10">
        <f>HLOOKUP(Gráficos!$D$43,'PIB trim CCAA'!$AN$2:$BE87,A90,FALSE)</f>
        <v>-4.2139886929965398</v>
      </c>
    </row>
    <row r="91" spans="1:10" x14ac:dyDescent="0.25">
      <c r="A91">
        <f t="shared" si="0"/>
        <v>87</v>
      </c>
      <c r="B91" s="4">
        <f t="shared" si="2"/>
        <v>202102</v>
      </c>
      <c r="C91" s="21">
        <f>HLOOKUP(Gráficos!$B$5,'PIB trim CCAA'!$B$2:$S88,A91,FALSE)</f>
        <v>92.244902451563988</v>
      </c>
      <c r="D91" s="21">
        <f>HLOOKUP(Gráficos!$D$5,'PIB trim CCAA'!$B$2:$S88,A91,FALSE)</f>
        <v>102.02970000000001</v>
      </c>
      <c r="F91" s="10">
        <f>HLOOKUP(Gráficos!$B$24,'PIB trim CCAA'!$U$2:$AL88,A91,FALSE)</f>
        <v>2.2741795746112681</v>
      </c>
      <c r="G91" s="10">
        <f>HLOOKUP(Gráficos!$D$24,'PIB trim CCAA'!$U$2:$AL88,A91,FALSE)</f>
        <v>1.0575265941641376</v>
      </c>
      <c r="I91" s="10">
        <f>HLOOKUP(Gráficos!$B$43,'PIB trim CCAA'!$AN$2:$BE88,A91,FALSE)</f>
        <v>23.098545106464542</v>
      </c>
      <c r="J91" s="10">
        <f>HLOOKUP(Gráficos!$D$43,'PIB trim CCAA'!$AN$2:$BE88,A91,FALSE)</f>
        <v>17.548852100919721</v>
      </c>
    </row>
    <row r="92" spans="1:10" x14ac:dyDescent="0.25">
      <c r="A92">
        <f t="shared" si="0"/>
        <v>88</v>
      </c>
      <c r="B92" s="4">
        <f t="shared" si="2"/>
        <v>202103</v>
      </c>
      <c r="C92" s="21">
        <f>HLOOKUP(Gráficos!$B$5,'PIB trim CCAA'!$B$2:$S89,A92,FALSE)</f>
        <v>99.001837678325444</v>
      </c>
      <c r="D92" s="21">
        <f>HLOOKUP(Gráficos!$D$5,'PIB trim CCAA'!$B$2:$S89,A92,FALSE)</f>
        <v>104.0825</v>
      </c>
      <c r="F92" s="10">
        <f>HLOOKUP(Gráficos!$B$24,'PIB trim CCAA'!$U$2:$AL89,A92,FALSE)</f>
        <v>7.3249957961735612</v>
      </c>
      <c r="G92" s="10">
        <f>HLOOKUP(Gráficos!$D$24,'PIB trim CCAA'!$U$2:$AL89,A92,FALSE)</f>
        <v>2.011963183269172</v>
      </c>
      <c r="I92" s="10">
        <f>HLOOKUP(Gráficos!$B$43,'PIB trim CCAA'!$AN$2:$BE89,A92,FALSE)</f>
        <v>11.697874981259936</v>
      </c>
      <c r="J92" s="10">
        <f>HLOOKUP(Gráficos!$D$43,'PIB trim CCAA'!$AN$2:$BE89,A92,FALSE)</f>
        <v>2.6673334753754219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Gráficos</vt:lpstr>
      <vt:lpstr>PIB trim CCAA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Rama García, Silvia</cp:lastModifiedBy>
  <dcterms:created xsi:type="dcterms:W3CDTF">2015-05-26T08:09:45Z</dcterms:created>
  <dcterms:modified xsi:type="dcterms:W3CDTF">2021-11-02T09:14:45Z</dcterms:modified>
</cp:coreProperties>
</file>