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DIVISION_ANALISIS_ECONOMICO\01_Seguimiento\01_Macro\Modelos\02_METCAP\3_ESCENARIO MACRO CCAA\Publicación\2024-T2\"/>
    </mc:Choice>
  </mc:AlternateContent>
  <xr:revisionPtr revIDLastSave="0" documentId="13_ncr:1_{FCFD5255-2F14-45AD-B80B-7F46FDE66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3" i="2" l="1"/>
  <c r="B103" i="2"/>
  <c r="C103" i="2"/>
  <c r="D103" i="2"/>
  <c r="F103" i="2"/>
  <c r="G103" i="2"/>
  <c r="I103" i="2"/>
  <c r="J103" i="2"/>
  <c r="BS100" i="1"/>
  <c r="BT100" i="1"/>
  <c r="BU100" i="1"/>
  <c r="BV100" i="1"/>
  <c r="BX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U100" i="1"/>
  <c r="BG100" i="1" s="1"/>
  <c r="V100" i="1"/>
  <c r="BH100" i="1" s="1"/>
  <c r="W100" i="1"/>
  <c r="BI100" i="1" s="1"/>
  <c r="X100" i="1"/>
  <c r="BJ100" i="1" s="1"/>
  <c r="Y100" i="1"/>
  <c r="BK100" i="1" s="1"/>
  <c r="Z100" i="1"/>
  <c r="BL100" i="1" s="1"/>
  <c r="AA100" i="1"/>
  <c r="BM100" i="1" s="1"/>
  <c r="AB100" i="1"/>
  <c r="BN100" i="1" s="1"/>
  <c r="AC100" i="1"/>
  <c r="BO100" i="1" s="1"/>
  <c r="AD100" i="1"/>
  <c r="BP100" i="1" s="1"/>
  <c r="AE100" i="1"/>
  <c r="BQ100" i="1" s="1"/>
  <c r="AF100" i="1"/>
  <c r="BR100" i="1" s="1"/>
  <c r="AG100" i="1"/>
  <c r="AH100" i="1"/>
  <c r="AI100" i="1"/>
  <c r="AJ100" i="1"/>
  <c r="AK100" i="1"/>
  <c r="BW100" i="1" s="1"/>
  <c r="AL100" i="1"/>
  <c r="A100" i="1"/>
  <c r="AN99" i="1" l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U99" i="1"/>
  <c r="BG99" i="1" s="1"/>
  <c r="V99" i="1"/>
  <c r="BH99" i="1" s="1"/>
  <c r="W99" i="1"/>
  <c r="BI99" i="1" s="1"/>
  <c r="X99" i="1"/>
  <c r="BJ99" i="1" s="1"/>
  <c r="Y99" i="1"/>
  <c r="BK99" i="1" s="1"/>
  <c r="Z99" i="1"/>
  <c r="BL99" i="1" s="1"/>
  <c r="AA99" i="1"/>
  <c r="BM99" i="1" s="1"/>
  <c r="AB99" i="1"/>
  <c r="BN99" i="1" s="1"/>
  <c r="AC99" i="1"/>
  <c r="BO99" i="1" s="1"/>
  <c r="AD99" i="1"/>
  <c r="BP99" i="1" s="1"/>
  <c r="AE99" i="1"/>
  <c r="BQ99" i="1" s="1"/>
  <c r="AF99" i="1"/>
  <c r="BR99" i="1" s="1"/>
  <c r="AG99" i="1"/>
  <c r="BS99" i="1" s="1"/>
  <c r="AH99" i="1"/>
  <c r="BT99" i="1" s="1"/>
  <c r="AI99" i="1"/>
  <c r="BU99" i="1" s="1"/>
  <c r="AJ99" i="1"/>
  <c r="BV99" i="1" s="1"/>
  <c r="AK99" i="1"/>
  <c r="BW99" i="1" s="1"/>
  <c r="AL99" i="1"/>
  <c r="BX99" i="1" s="1"/>
  <c r="A99" i="1"/>
  <c r="A102" i="2"/>
  <c r="B102" i="2"/>
  <c r="C102" i="2"/>
  <c r="D102" i="2"/>
  <c r="F102" i="2"/>
  <c r="G102" i="2"/>
  <c r="I102" i="2"/>
  <c r="J102" i="2"/>
  <c r="U98" i="1"/>
  <c r="BG98" i="1" s="1"/>
  <c r="V98" i="1"/>
  <c r="BH98" i="1" s="1"/>
  <c r="W98" i="1"/>
  <c r="BI98" i="1" s="1"/>
  <c r="X98" i="1"/>
  <c r="BJ98" i="1" s="1"/>
  <c r="Y98" i="1"/>
  <c r="BK98" i="1" s="1"/>
  <c r="Z98" i="1"/>
  <c r="BL98" i="1" s="1"/>
  <c r="AA98" i="1"/>
  <c r="BM98" i="1" s="1"/>
  <c r="AB98" i="1"/>
  <c r="BN98" i="1" s="1"/>
  <c r="AC98" i="1"/>
  <c r="BO98" i="1" s="1"/>
  <c r="AD98" i="1"/>
  <c r="BP98" i="1" s="1"/>
  <c r="AE98" i="1"/>
  <c r="BQ98" i="1" s="1"/>
  <c r="AF98" i="1"/>
  <c r="BR98" i="1" s="1"/>
  <c r="AG98" i="1"/>
  <c r="BS98" i="1" s="1"/>
  <c r="AH98" i="1"/>
  <c r="BT98" i="1" s="1"/>
  <c r="AI98" i="1"/>
  <c r="BU98" i="1" s="1"/>
  <c r="AJ98" i="1"/>
  <c r="BV98" i="1" s="1"/>
  <c r="AK98" i="1"/>
  <c r="BW98" i="1" s="1"/>
  <c r="AL98" i="1"/>
  <c r="BX98" i="1" s="1"/>
  <c r="AN98" i="1"/>
  <c r="I101" i="2" s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A98" i="1"/>
  <c r="A101" i="2"/>
  <c r="B101" i="2"/>
  <c r="C101" i="2"/>
  <c r="D101" i="2"/>
  <c r="J101" i="2"/>
  <c r="A100" i="2"/>
  <c r="B100" i="2"/>
  <c r="C100" i="2"/>
  <c r="D100" i="2"/>
  <c r="AN97" i="1"/>
  <c r="I100" i="2" s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J100" i="2" s="1"/>
  <c r="U97" i="1"/>
  <c r="BG97" i="1" s="1"/>
  <c r="V97" i="1"/>
  <c r="BH97" i="1" s="1"/>
  <c r="W97" i="1"/>
  <c r="BI97" i="1" s="1"/>
  <c r="X97" i="1"/>
  <c r="BJ97" i="1" s="1"/>
  <c r="Y97" i="1"/>
  <c r="BK97" i="1" s="1"/>
  <c r="Z97" i="1"/>
  <c r="BL97" i="1" s="1"/>
  <c r="AA97" i="1"/>
  <c r="BM97" i="1" s="1"/>
  <c r="AB97" i="1"/>
  <c r="BN97" i="1" s="1"/>
  <c r="AC97" i="1"/>
  <c r="BO97" i="1" s="1"/>
  <c r="AD97" i="1"/>
  <c r="BP97" i="1" s="1"/>
  <c r="AE97" i="1"/>
  <c r="BQ97" i="1" s="1"/>
  <c r="AF97" i="1"/>
  <c r="BR97" i="1" s="1"/>
  <c r="AG97" i="1"/>
  <c r="BS97" i="1" s="1"/>
  <c r="AH97" i="1"/>
  <c r="BT97" i="1" s="1"/>
  <c r="AI97" i="1"/>
  <c r="BU97" i="1" s="1"/>
  <c r="AJ97" i="1"/>
  <c r="BV97" i="1" s="1"/>
  <c r="AK97" i="1"/>
  <c r="BW97" i="1" s="1"/>
  <c r="AL97" i="1"/>
  <c r="BX97" i="1" s="1"/>
  <c r="A97" i="1"/>
  <c r="AN96" i="1"/>
  <c r="I99" i="2" s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U96" i="1"/>
  <c r="BG96" i="1" s="1"/>
  <c r="V96" i="1"/>
  <c r="BH96" i="1" s="1"/>
  <c r="W96" i="1"/>
  <c r="BI96" i="1" s="1"/>
  <c r="X96" i="1"/>
  <c r="BJ96" i="1" s="1"/>
  <c r="Y96" i="1"/>
  <c r="BK96" i="1" s="1"/>
  <c r="Z96" i="1"/>
  <c r="BL96" i="1" s="1"/>
  <c r="AA96" i="1"/>
  <c r="BM96" i="1" s="1"/>
  <c r="AB96" i="1"/>
  <c r="BN96" i="1" s="1"/>
  <c r="AC96" i="1"/>
  <c r="BO96" i="1" s="1"/>
  <c r="AD96" i="1"/>
  <c r="BP96" i="1" s="1"/>
  <c r="AE96" i="1"/>
  <c r="BQ96" i="1" s="1"/>
  <c r="AF96" i="1"/>
  <c r="BR96" i="1" s="1"/>
  <c r="AG96" i="1"/>
  <c r="BS96" i="1" s="1"/>
  <c r="AH96" i="1"/>
  <c r="BT96" i="1" s="1"/>
  <c r="AI96" i="1"/>
  <c r="BU96" i="1" s="1"/>
  <c r="AJ96" i="1"/>
  <c r="BV96" i="1" s="1"/>
  <c r="AK96" i="1"/>
  <c r="BW96" i="1" s="1"/>
  <c r="AL96" i="1"/>
  <c r="BX96" i="1" s="1"/>
  <c r="A96" i="1"/>
  <c r="A99" i="2"/>
  <c r="B99" i="2"/>
  <c r="C99" i="2"/>
  <c r="D99" i="2"/>
  <c r="J99" i="2"/>
  <c r="A98" i="2"/>
  <c r="B98" i="2"/>
  <c r="C98" i="2"/>
  <c r="D98" i="2"/>
  <c r="J98" i="2"/>
  <c r="AN95" i="1"/>
  <c r="I98" i="2" s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U95" i="1"/>
  <c r="F98" i="2" s="1"/>
  <c r="V95" i="1"/>
  <c r="BH95" i="1" s="1"/>
  <c r="W95" i="1"/>
  <c r="BI95" i="1" s="1"/>
  <c r="X95" i="1"/>
  <c r="BJ95" i="1" s="1"/>
  <c r="Y95" i="1"/>
  <c r="BK95" i="1" s="1"/>
  <c r="Z95" i="1"/>
  <c r="BL95" i="1" s="1"/>
  <c r="AA95" i="1"/>
  <c r="BM95" i="1" s="1"/>
  <c r="AB95" i="1"/>
  <c r="BN95" i="1" s="1"/>
  <c r="AC95" i="1"/>
  <c r="BO95" i="1" s="1"/>
  <c r="AD95" i="1"/>
  <c r="BP95" i="1" s="1"/>
  <c r="AE95" i="1"/>
  <c r="BQ95" i="1" s="1"/>
  <c r="AF95" i="1"/>
  <c r="BR95" i="1" s="1"/>
  <c r="AG95" i="1"/>
  <c r="BS95" i="1" s="1"/>
  <c r="AH95" i="1"/>
  <c r="BT95" i="1" s="1"/>
  <c r="AI95" i="1"/>
  <c r="BU95" i="1" s="1"/>
  <c r="AJ95" i="1"/>
  <c r="BV95" i="1" s="1"/>
  <c r="AK95" i="1"/>
  <c r="BW95" i="1" s="1"/>
  <c r="AL95" i="1"/>
  <c r="BX95" i="1" s="1"/>
  <c r="A95" i="1"/>
  <c r="A97" i="2"/>
  <c r="B97" i="2"/>
  <c r="C97" i="2"/>
  <c r="D97" i="2"/>
  <c r="J97" i="2"/>
  <c r="AN94" i="1"/>
  <c r="I97" i="2" s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U94" i="1"/>
  <c r="F97" i="2" s="1"/>
  <c r="V94" i="1"/>
  <c r="BH94" i="1" s="1"/>
  <c r="W94" i="1"/>
  <c r="BI94" i="1" s="1"/>
  <c r="X94" i="1"/>
  <c r="BJ94" i="1" s="1"/>
  <c r="Y94" i="1"/>
  <c r="BK94" i="1" s="1"/>
  <c r="Z94" i="1"/>
  <c r="BL94" i="1" s="1"/>
  <c r="AA94" i="1"/>
  <c r="BM94" i="1" s="1"/>
  <c r="AB94" i="1"/>
  <c r="BN94" i="1" s="1"/>
  <c r="AC94" i="1"/>
  <c r="BO94" i="1" s="1"/>
  <c r="AD94" i="1"/>
  <c r="BP94" i="1" s="1"/>
  <c r="AE94" i="1"/>
  <c r="BQ94" i="1" s="1"/>
  <c r="AF94" i="1"/>
  <c r="BR94" i="1" s="1"/>
  <c r="AG94" i="1"/>
  <c r="BS94" i="1" s="1"/>
  <c r="AH94" i="1"/>
  <c r="BT94" i="1" s="1"/>
  <c r="AI94" i="1"/>
  <c r="BU94" i="1" s="1"/>
  <c r="AJ94" i="1"/>
  <c r="BV94" i="1" s="1"/>
  <c r="AK94" i="1"/>
  <c r="BW94" i="1" s="1"/>
  <c r="AL94" i="1"/>
  <c r="BX94" i="1" s="1"/>
  <c r="A94" i="1"/>
  <c r="A96" i="2"/>
  <c r="B96" i="2"/>
  <c r="C96" i="2"/>
  <c r="D96" i="2"/>
  <c r="AN93" i="1"/>
  <c r="I96" i="2" s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J96" i="2" s="1"/>
  <c r="U93" i="1"/>
  <c r="BG93" i="1" s="1"/>
  <c r="V93" i="1"/>
  <c r="BH93" i="1" s="1"/>
  <c r="W93" i="1"/>
  <c r="BI93" i="1" s="1"/>
  <c r="X93" i="1"/>
  <c r="BJ93" i="1" s="1"/>
  <c r="Y93" i="1"/>
  <c r="BK93" i="1" s="1"/>
  <c r="Z93" i="1"/>
  <c r="BL93" i="1" s="1"/>
  <c r="AA93" i="1"/>
  <c r="BM93" i="1" s="1"/>
  <c r="AB93" i="1"/>
  <c r="BN93" i="1" s="1"/>
  <c r="AC93" i="1"/>
  <c r="BO93" i="1" s="1"/>
  <c r="AD93" i="1"/>
  <c r="BP93" i="1" s="1"/>
  <c r="AE93" i="1"/>
  <c r="BQ93" i="1" s="1"/>
  <c r="AF93" i="1"/>
  <c r="BR93" i="1" s="1"/>
  <c r="AG93" i="1"/>
  <c r="BS93" i="1" s="1"/>
  <c r="AH93" i="1"/>
  <c r="BT93" i="1" s="1"/>
  <c r="AI93" i="1"/>
  <c r="BU93" i="1" s="1"/>
  <c r="AJ93" i="1"/>
  <c r="BV93" i="1" s="1"/>
  <c r="AK93" i="1"/>
  <c r="BW93" i="1" s="1"/>
  <c r="AL93" i="1"/>
  <c r="BX93" i="1" s="1"/>
  <c r="A93" i="1"/>
  <c r="G98" i="2" l="1"/>
  <c r="G100" i="2"/>
  <c r="F99" i="2"/>
  <c r="F101" i="2"/>
  <c r="G101" i="2"/>
  <c r="G97" i="2"/>
  <c r="F100" i="2"/>
  <c r="G96" i="2"/>
  <c r="F96" i="2"/>
  <c r="G99" i="2"/>
  <c r="BG95" i="1"/>
  <c r="BG94" i="1"/>
  <c r="A95" i="2"/>
  <c r="B95" i="2"/>
  <c r="C95" i="2"/>
  <c r="D95" i="2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J95" i="2" s="1"/>
  <c r="U92" i="1"/>
  <c r="BG92" i="1" s="1"/>
  <c r="V92" i="1"/>
  <c r="BH92" i="1" s="1"/>
  <c r="W92" i="1"/>
  <c r="BI92" i="1" s="1"/>
  <c r="X92" i="1"/>
  <c r="Y92" i="1"/>
  <c r="BK92" i="1" s="1"/>
  <c r="Z92" i="1"/>
  <c r="BL92" i="1" s="1"/>
  <c r="AA92" i="1"/>
  <c r="BM92" i="1" s="1"/>
  <c r="AB92" i="1"/>
  <c r="BN92" i="1" s="1"/>
  <c r="AC92" i="1"/>
  <c r="BO92" i="1" s="1"/>
  <c r="AD92" i="1"/>
  <c r="BP92" i="1" s="1"/>
  <c r="AE92" i="1"/>
  <c r="BQ92" i="1" s="1"/>
  <c r="AF92" i="1"/>
  <c r="BR92" i="1" s="1"/>
  <c r="AG92" i="1"/>
  <c r="BS92" i="1" s="1"/>
  <c r="AH92" i="1"/>
  <c r="BT92" i="1" s="1"/>
  <c r="AI92" i="1"/>
  <c r="BU92" i="1" s="1"/>
  <c r="AJ92" i="1"/>
  <c r="BV92" i="1" s="1"/>
  <c r="AK92" i="1"/>
  <c r="BW92" i="1" s="1"/>
  <c r="AL92" i="1"/>
  <c r="BX92" i="1" s="1"/>
  <c r="A92" i="1"/>
  <c r="A94" i="2"/>
  <c r="B94" i="2"/>
  <c r="C94" i="2"/>
  <c r="D94" i="2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J94" i="2" s="1"/>
  <c r="U91" i="1"/>
  <c r="BG91" i="1" s="1"/>
  <c r="V91" i="1"/>
  <c r="BH91" i="1" s="1"/>
  <c r="W91" i="1"/>
  <c r="BI91" i="1" s="1"/>
  <c r="X91" i="1"/>
  <c r="BJ91" i="1" s="1"/>
  <c r="Y91" i="1"/>
  <c r="BK91" i="1" s="1"/>
  <c r="Z91" i="1"/>
  <c r="BL91" i="1" s="1"/>
  <c r="AA91" i="1"/>
  <c r="BM91" i="1" s="1"/>
  <c r="AB91" i="1"/>
  <c r="BN91" i="1" s="1"/>
  <c r="AC91" i="1"/>
  <c r="BO91" i="1" s="1"/>
  <c r="AD91" i="1"/>
  <c r="BP91" i="1" s="1"/>
  <c r="AE91" i="1"/>
  <c r="BQ91" i="1" s="1"/>
  <c r="AF91" i="1"/>
  <c r="BR91" i="1" s="1"/>
  <c r="AG91" i="1"/>
  <c r="BS91" i="1" s="1"/>
  <c r="AH91" i="1"/>
  <c r="BT91" i="1" s="1"/>
  <c r="AI91" i="1"/>
  <c r="BU91" i="1" s="1"/>
  <c r="AJ91" i="1"/>
  <c r="BV91" i="1" s="1"/>
  <c r="AK91" i="1"/>
  <c r="BW91" i="1" s="1"/>
  <c r="AL91" i="1"/>
  <c r="G94" i="2" s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BG86" i="1" s="1"/>
  <c r="U87" i="1"/>
  <c r="BG87" i="1" s="1"/>
  <c r="U88" i="1"/>
  <c r="BG88" i="1" s="1"/>
  <c r="U89" i="1"/>
  <c r="BG89" i="1" s="1"/>
  <c r="U90" i="1"/>
  <c r="BG90" i="1" s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J93" i="2" s="1"/>
  <c r="V90" i="1"/>
  <c r="BH90" i="1" s="1"/>
  <c r="W90" i="1"/>
  <c r="BI90" i="1" s="1"/>
  <c r="X90" i="1"/>
  <c r="BJ90" i="1" s="1"/>
  <c r="Y90" i="1"/>
  <c r="BK90" i="1" s="1"/>
  <c r="Z90" i="1"/>
  <c r="BL90" i="1" s="1"/>
  <c r="AA90" i="1"/>
  <c r="BM90" i="1" s="1"/>
  <c r="AB90" i="1"/>
  <c r="BN90" i="1" s="1"/>
  <c r="AC90" i="1"/>
  <c r="BO90" i="1" s="1"/>
  <c r="AD90" i="1"/>
  <c r="BP90" i="1" s="1"/>
  <c r="AE90" i="1"/>
  <c r="BQ90" i="1" s="1"/>
  <c r="AF90" i="1"/>
  <c r="BR90" i="1" s="1"/>
  <c r="AG90" i="1"/>
  <c r="BS90" i="1" s="1"/>
  <c r="AH90" i="1"/>
  <c r="BT90" i="1" s="1"/>
  <c r="AI90" i="1"/>
  <c r="BU90" i="1" s="1"/>
  <c r="AJ90" i="1"/>
  <c r="BV90" i="1" s="1"/>
  <c r="AK90" i="1"/>
  <c r="BW90" i="1" s="1"/>
  <c r="AL90" i="1"/>
  <c r="BX90" i="1" s="1"/>
  <c r="A93" i="2"/>
  <c r="B93" i="2"/>
  <c r="C93" i="2"/>
  <c r="D93" i="2"/>
  <c r="A92" i="2"/>
  <c r="C92" i="2" s="1"/>
  <c r="B92" i="2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J92" i="2" s="1"/>
  <c r="V89" i="1"/>
  <c r="BH89" i="1" s="1"/>
  <c r="W89" i="1"/>
  <c r="BI89" i="1" s="1"/>
  <c r="X89" i="1"/>
  <c r="BJ89" i="1" s="1"/>
  <c r="Y89" i="1"/>
  <c r="BK89" i="1" s="1"/>
  <c r="Z89" i="1"/>
  <c r="BL89" i="1" s="1"/>
  <c r="AA89" i="1"/>
  <c r="BM89" i="1" s="1"/>
  <c r="AB89" i="1"/>
  <c r="BN89" i="1" s="1"/>
  <c r="AC89" i="1"/>
  <c r="BO89" i="1" s="1"/>
  <c r="AD89" i="1"/>
  <c r="BP89" i="1" s="1"/>
  <c r="AE89" i="1"/>
  <c r="BQ89" i="1" s="1"/>
  <c r="AF89" i="1"/>
  <c r="BR89" i="1" s="1"/>
  <c r="AG89" i="1"/>
  <c r="BS89" i="1" s="1"/>
  <c r="AH89" i="1"/>
  <c r="BT89" i="1" s="1"/>
  <c r="AI89" i="1"/>
  <c r="BU89" i="1" s="1"/>
  <c r="AJ89" i="1"/>
  <c r="BV89" i="1" s="1"/>
  <c r="AK89" i="1"/>
  <c r="BW89" i="1" s="1"/>
  <c r="AL89" i="1"/>
  <c r="G92" i="2" s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J91" i="2" s="1"/>
  <c r="V88" i="1"/>
  <c r="BH88" i="1" s="1"/>
  <c r="W88" i="1"/>
  <c r="BI88" i="1" s="1"/>
  <c r="X88" i="1"/>
  <c r="BJ88" i="1" s="1"/>
  <c r="Y88" i="1"/>
  <c r="BK88" i="1" s="1"/>
  <c r="Z88" i="1"/>
  <c r="BL88" i="1" s="1"/>
  <c r="AA88" i="1"/>
  <c r="BM88" i="1" s="1"/>
  <c r="AB88" i="1"/>
  <c r="BN88" i="1" s="1"/>
  <c r="AC88" i="1"/>
  <c r="BO88" i="1" s="1"/>
  <c r="AD88" i="1"/>
  <c r="BP88" i="1" s="1"/>
  <c r="AE88" i="1"/>
  <c r="BQ88" i="1" s="1"/>
  <c r="AF88" i="1"/>
  <c r="BR88" i="1" s="1"/>
  <c r="AG88" i="1"/>
  <c r="BS88" i="1" s="1"/>
  <c r="AH88" i="1"/>
  <c r="BT88" i="1" s="1"/>
  <c r="AI88" i="1"/>
  <c r="BU88" i="1" s="1"/>
  <c r="AJ88" i="1"/>
  <c r="BV88" i="1" s="1"/>
  <c r="AK88" i="1"/>
  <c r="BW88" i="1" s="1"/>
  <c r="AL88" i="1"/>
  <c r="BX88" i="1" s="1"/>
  <c r="A91" i="2"/>
  <c r="B91" i="2"/>
  <c r="C91" i="2"/>
  <c r="D91" i="2"/>
  <c r="A90" i="2"/>
  <c r="B90" i="2"/>
  <c r="C90" i="2"/>
  <c r="D90" i="2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J90" i="2" s="1"/>
  <c r="V87" i="1"/>
  <c r="BH87" i="1" s="1"/>
  <c r="W87" i="1"/>
  <c r="BI87" i="1" s="1"/>
  <c r="X87" i="1"/>
  <c r="BJ87" i="1" s="1"/>
  <c r="Y87" i="1"/>
  <c r="BK87" i="1" s="1"/>
  <c r="Z87" i="1"/>
  <c r="BL87" i="1" s="1"/>
  <c r="AA87" i="1"/>
  <c r="BM87" i="1" s="1"/>
  <c r="AB87" i="1"/>
  <c r="BN87" i="1" s="1"/>
  <c r="AC87" i="1"/>
  <c r="BO87" i="1" s="1"/>
  <c r="AD87" i="1"/>
  <c r="BP87" i="1" s="1"/>
  <c r="AE87" i="1"/>
  <c r="BQ87" i="1" s="1"/>
  <c r="AF87" i="1"/>
  <c r="BR87" i="1" s="1"/>
  <c r="AG87" i="1"/>
  <c r="BS87" i="1" s="1"/>
  <c r="AH87" i="1"/>
  <c r="BT87" i="1" s="1"/>
  <c r="AI87" i="1"/>
  <c r="BU87" i="1" s="1"/>
  <c r="AJ87" i="1"/>
  <c r="BV87" i="1" s="1"/>
  <c r="AK87" i="1"/>
  <c r="BW87" i="1" s="1"/>
  <c r="AL87" i="1"/>
  <c r="G90" i="2" s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J89" i="2" s="1"/>
  <c r="V86" i="1"/>
  <c r="BH86" i="1" s="1"/>
  <c r="W86" i="1"/>
  <c r="BI86" i="1" s="1"/>
  <c r="X86" i="1"/>
  <c r="BJ86" i="1" s="1"/>
  <c r="Y86" i="1"/>
  <c r="BK86" i="1" s="1"/>
  <c r="Z86" i="1"/>
  <c r="BL86" i="1" s="1"/>
  <c r="AA86" i="1"/>
  <c r="BM86" i="1" s="1"/>
  <c r="AB86" i="1"/>
  <c r="BN86" i="1" s="1"/>
  <c r="AC86" i="1"/>
  <c r="BO86" i="1" s="1"/>
  <c r="AD86" i="1"/>
  <c r="BP86" i="1" s="1"/>
  <c r="AE86" i="1"/>
  <c r="BQ86" i="1" s="1"/>
  <c r="AF86" i="1"/>
  <c r="BR86" i="1" s="1"/>
  <c r="AG86" i="1"/>
  <c r="BS86" i="1" s="1"/>
  <c r="AH86" i="1"/>
  <c r="BT86" i="1" s="1"/>
  <c r="AI86" i="1"/>
  <c r="BU86" i="1" s="1"/>
  <c r="AJ86" i="1"/>
  <c r="BV86" i="1" s="1"/>
  <c r="AK86" i="1"/>
  <c r="BW86" i="1" s="1"/>
  <c r="AL86" i="1"/>
  <c r="BX86" i="1" s="1"/>
  <c r="A89" i="2"/>
  <c r="B89" i="2"/>
  <c r="C89" i="2"/>
  <c r="D89" i="2"/>
  <c r="G95" i="2" l="1"/>
  <c r="I93" i="2"/>
  <c r="I94" i="2"/>
  <c r="I90" i="2"/>
  <c r="F94" i="2"/>
  <c r="F95" i="2"/>
  <c r="I91" i="2"/>
  <c r="I89" i="2"/>
  <c r="BX91" i="1"/>
  <c r="BJ92" i="1"/>
  <c r="I95" i="2"/>
  <c r="F93" i="2"/>
  <c r="BX89" i="1"/>
  <c r="G91" i="2"/>
  <c r="G93" i="2"/>
  <c r="F91" i="2"/>
  <c r="I92" i="2"/>
  <c r="F92" i="2"/>
  <c r="D92" i="2"/>
  <c r="BX87" i="1"/>
  <c r="F90" i="2"/>
  <c r="G89" i="2"/>
  <c r="F89" i="2"/>
  <c r="A88" i="2"/>
  <c r="B88" i="2"/>
  <c r="C88" i="2"/>
  <c r="D88" i="2"/>
  <c r="BG85" i="1"/>
  <c r="AN85" i="1"/>
  <c r="AO85" i="1"/>
  <c r="AP85" i="1"/>
  <c r="AQ85" i="1"/>
  <c r="I88" i="2" s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J88" i="2" s="1"/>
  <c r="V85" i="1"/>
  <c r="BH85" i="1" s="1"/>
  <c r="W85" i="1"/>
  <c r="BI85" i="1" s="1"/>
  <c r="X85" i="1"/>
  <c r="BJ85" i="1" s="1"/>
  <c r="Y85" i="1"/>
  <c r="BK85" i="1" s="1"/>
  <c r="Z85" i="1"/>
  <c r="BL85" i="1" s="1"/>
  <c r="AA85" i="1"/>
  <c r="BM85" i="1" s="1"/>
  <c r="AB85" i="1"/>
  <c r="BN85" i="1" s="1"/>
  <c r="AC85" i="1"/>
  <c r="BO85" i="1" s="1"/>
  <c r="AD85" i="1"/>
  <c r="BP85" i="1" s="1"/>
  <c r="AE85" i="1"/>
  <c r="BQ85" i="1" s="1"/>
  <c r="AF85" i="1"/>
  <c r="BR85" i="1" s="1"/>
  <c r="AG85" i="1"/>
  <c r="BS85" i="1" s="1"/>
  <c r="AH85" i="1"/>
  <c r="BT85" i="1" s="1"/>
  <c r="AI85" i="1"/>
  <c r="BU85" i="1" s="1"/>
  <c r="AJ85" i="1"/>
  <c r="BV85" i="1" s="1"/>
  <c r="AK85" i="1"/>
  <c r="BW85" i="1" s="1"/>
  <c r="AL85" i="1"/>
  <c r="BX85" i="1" s="1"/>
  <c r="G88" i="2" l="1"/>
  <c r="F88" i="2"/>
  <c r="A87" i="2"/>
  <c r="B87" i="2"/>
  <c r="C87" i="2"/>
  <c r="D87" i="2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J87" i="2" s="1"/>
  <c r="BG84" i="1"/>
  <c r="V84" i="1"/>
  <c r="BH84" i="1" s="1"/>
  <c r="W84" i="1"/>
  <c r="BI84" i="1" s="1"/>
  <c r="X84" i="1"/>
  <c r="Y84" i="1"/>
  <c r="BK84" i="1" s="1"/>
  <c r="Z84" i="1"/>
  <c r="BL84" i="1" s="1"/>
  <c r="AA84" i="1"/>
  <c r="BM84" i="1" s="1"/>
  <c r="AB84" i="1"/>
  <c r="BN84" i="1" s="1"/>
  <c r="AC84" i="1"/>
  <c r="BO84" i="1" s="1"/>
  <c r="AD84" i="1"/>
  <c r="BP84" i="1" s="1"/>
  <c r="AE84" i="1"/>
  <c r="BQ84" i="1" s="1"/>
  <c r="AF84" i="1"/>
  <c r="BR84" i="1" s="1"/>
  <c r="AG84" i="1"/>
  <c r="BS84" i="1" s="1"/>
  <c r="AH84" i="1"/>
  <c r="BT84" i="1" s="1"/>
  <c r="AI84" i="1"/>
  <c r="BU84" i="1" s="1"/>
  <c r="AJ84" i="1"/>
  <c r="BV84" i="1" s="1"/>
  <c r="AK84" i="1"/>
  <c r="BW84" i="1" s="1"/>
  <c r="AL84" i="1"/>
  <c r="BX84" i="1" s="1"/>
  <c r="A84" i="1"/>
  <c r="A88" i="1" s="1"/>
  <c r="I87" i="2" l="1"/>
  <c r="G87" i="2"/>
  <c r="F87" i="2"/>
  <c r="BJ84" i="1"/>
  <c r="C85" i="2"/>
  <c r="D85" i="2"/>
  <c r="C86" i="2"/>
  <c r="D86" i="2"/>
  <c r="B86" i="2"/>
  <c r="A86" i="2"/>
  <c r="A85" i="2"/>
  <c r="B85" i="2"/>
  <c r="AN83" i="1"/>
  <c r="AO83" i="1"/>
  <c r="AP83" i="1"/>
  <c r="AQ83" i="1"/>
  <c r="I86" i="2" s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J86" i="2" s="1"/>
  <c r="BG83" i="1"/>
  <c r="V83" i="1"/>
  <c r="BH83" i="1" s="1"/>
  <c r="W83" i="1"/>
  <c r="BI83" i="1" s="1"/>
  <c r="X83" i="1"/>
  <c r="BJ83" i="1" s="1"/>
  <c r="Y83" i="1"/>
  <c r="BK83" i="1" s="1"/>
  <c r="Z83" i="1"/>
  <c r="BL83" i="1" s="1"/>
  <c r="AA83" i="1"/>
  <c r="BM83" i="1" s="1"/>
  <c r="AB83" i="1"/>
  <c r="BN83" i="1" s="1"/>
  <c r="AC83" i="1"/>
  <c r="BO83" i="1" s="1"/>
  <c r="AD83" i="1"/>
  <c r="BP83" i="1" s="1"/>
  <c r="AE83" i="1"/>
  <c r="BQ83" i="1" s="1"/>
  <c r="AF83" i="1"/>
  <c r="AG83" i="1"/>
  <c r="BS83" i="1" s="1"/>
  <c r="AH83" i="1"/>
  <c r="BT83" i="1" s="1"/>
  <c r="AI83" i="1"/>
  <c r="BU83" i="1" s="1"/>
  <c r="AJ83" i="1"/>
  <c r="BV83" i="1" s="1"/>
  <c r="AK83" i="1"/>
  <c r="BW83" i="1" s="1"/>
  <c r="AL83" i="1"/>
  <c r="BX83" i="1" s="1"/>
  <c r="G86" i="2" l="1"/>
  <c r="F86" i="2"/>
  <c r="BR83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J85" i="2" s="1"/>
  <c r="BG82" i="1"/>
  <c r="V82" i="1"/>
  <c r="BH82" i="1" s="1"/>
  <c r="W82" i="1"/>
  <c r="BI82" i="1" s="1"/>
  <c r="X82" i="1"/>
  <c r="BJ82" i="1" s="1"/>
  <c r="Y82" i="1"/>
  <c r="BK82" i="1" s="1"/>
  <c r="Z82" i="1"/>
  <c r="BL82" i="1" s="1"/>
  <c r="AA82" i="1"/>
  <c r="BM82" i="1" s="1"/>
  <c r="AB82" i="1"/>
  <c r="BN82" i="1" s="1"/>
  <c r="AC82" i="1"/>
  <c r="BO82" i="1" s="1"/>
  <c r="AD82" i="1"/>
  <c r="BP82" i="1" s="1"/>
  <c r="AE82" i="1"/>
  <c r="BQ82" i="1" s="1"/>
  <c r="AF82" i="1"/>
  <c r="AG82" i="1"/>
  <c r="AH82" i="1"/>
  <c r="BT82" i="1" s="1"/>
  <c r="AI82" i="1"/>
  <c r="BU82" i="1" s="1"/>
  <c r="AJ82" i="1"/>
  <c r="BV82" i="1" s="1"/>
  <c r="AK82" i="1"/>
  <c r="BW82" i="1" s="1"/>
  <c r="AL82" i="1"/>
  <c r="BX82" i="1" s="1"/>
  <c r="I85" i="2" l="1"/>
  <c r="BS82" i="1"/>
  <c r="F85" i="2"/>
  <c r="BR82" i="1"/>
  <c r="G85" i="2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G81" i="1"/>
  <c r="V81" i="1"/>
  <c r="BH81" i="1" s="1"/>
  <c r="W81" i="1"/>
  <c r="BI81" i="1" s="1"/>
  <c r="X81" i="1"/>
  <c r="BJ81" i="1" s="1"/>
  <c r="Y81" i="1"/>
  <c r="BK81" i="1" s="1"/>
  <c r="Z81" i="1"/>
  <c r="BL81" i="1" s="1"/>
  <c r="AA81" i="1"/>
  <c r="BM81" i="1" s="1"/>
  <c r="AB81" i="1"/>
  <c r="BN81" i="1" s="1"/>
  <c r="AC81" i="1"/>
  <c r="BO81" i="1" s="1"/>
  <c r="AD81" i="1"/>
  <c r="BP81" i="1" s="1"/>
  <c r="AE81" i="1"/>
  <c r="BQ81" i="1" s="1"/>
  <c r="AF81" i="1"/>
  <c r="AG81" i="1"/>
  <c r="AH81" i="1"/>
  <c r="BT81" i="1" s="1"/>
  <c r="AI81" i="1"/>
  <c r="BU81" i="1" s="1"/>
  <c r="AJ81" i="1"/>
  <c r="BV81" i="1" s="1"/>
  <c r="AK81" i="1"/>
  <c r="BW81" i="1" s="1"/>
  <c r="AL81" i="1"/>
  <c r="BX81" i="1" s="1"/>
  <c r="BS81" i="1" l="1"/>
  <c r="BR81" i="1"/>
  <c r="BG80" i="1" l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V80" i="1"/>
  <c r="BH80" i="1" s="1"/>
  <c r="W80" i="1"/>
  <c r="BI80" i="1" s="1"/>
  <c r="X80" i="1"/>
  <c r="BJ80" i="1" s="1"/>
  <c r="Y80" i="1"/>
  <c r="BK80" i="1" s="1"/>
  <c r="Z80" i="1"/>
  <c r="BL80" i="1" s="1"/>
  <c r="AA80" i="1"/>
  <c r="BM80" i="1" s="1"/>
  <c r="AB80" i="1"/>
  <c r="BN80" i="1" s="1"/>
  <c r="AC80" i="1"/>
  <c r="BO80" i="1" s="1"/>
  <c r="AD80" i="1"/>
  <c r="BP80" i="1" s="1"/>
  <c r="AE80" i="1"/>
  <c r="BQ80" i="1" s="1"/>
  <c r="AF80" i="1"/>
  <c r="AG80" i="1"/>
  <c r="AH80" i="1"/>
  <c r="BT80" i="1" s="1"/>
  <c r="AI80" i="1"/>
  <c r="BU80" i="1" s="1"/>
  <c r="AJ80" i="1"/>
  <c r="BV80" i="1" s="1"/>
  <c r="AK80" i="1"/>
  <c r="BW80" i="1" s="1"/>
  <c r="AL80" i="1"/>
  <c r="BX80" i="1" s="1"/>
  <c r="BS80" i="1" l="1"/>
  <c r="BR80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G79" i="1"/>
  <c r="V79" i="1"/>
  <c r="BH79" i="1" s="1"/>
  <c r="W79" i="1"/>
  <c r="BI79" i="1" s="1"/>
  <c r="X79" i="1"/>
  <c r="BJ79" i="1" s="1"/>
  <c r="Y79" i="1"/>
  <c r="BK79" i="1" s="1"/>
  <c r="Z79" i="1"/>
  <c r="BL79" i="1" s="1"/>
  <c r="AA79" i="1"/>
  <c r="BM79" i="1" s="1"/>
  <c r="AB79" i="1"/>
  <c r="BN79" i="1" s="1"/>
  <c r="AC79" i="1"/>
  <c r="BO79" i="1" s="1"/>
  <c r="AD79" i="1"/>
  <c r="BP79" i="1" s="1"/>
  <c r="AE79" i="1"/>
  <c r="BQ79" i="1" s="1"/>
  <c r="AF79" i="1"/>
  <c r="BR79" i="1" s="1"/>
  <c r="AG79" i="1"/>
  <c r="BS79" i="1" s="1"/>
  <c r="AH79" i="1"/>
  <c r="BT79" i="1" s="1"/>
  <c r="AI79" i="1"/>
  <c r="BU79" i="1" s="1"/>
  <c r="AJ79" i="1"/>
  <c r="BV79" i="1" s="1"/>
  <c r="AK79" i="1"/>
  <c r="BW79" i="1" s="1"/>
  <c r="AL79" i="1"/>
  <c r="BX79" i="1" s="1"/>
  <c r="BE78" i="1" l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BX78" i="1" s="1"/>
  <c r="AK78" i="1"/>
  <c r="BW78" i="1" s="1"/>
  <c r="AJ78" i="1"/>
  <c r="BV78" i="1" s="1"/>
  <c r="AI78" i="1"/>
  <c r="BU78" i="1" s="1"/>
  <c r="AH78" i="1"/>
  <c r="BT78" i="1" s="1"/>
  <c r="AG78" i="1"/>
  <c r="BS78" i="1" s="1"/>
  <c r="AF78" i="1"/>
  <c r="BR78" i="1" s="1"/>
  <c r="AE78" i="1"/>
  <c r="BQ78" i="1" s="1"/>
  <c r="AD78" i="1"/>
  <c r="BP78" i="1" s="1"/>
  <c r="AC78" i="1"/>
  <c r="BO78" i="1" s="1"/>
  <c r="AB78" i="1"/>
  <c r="BN78" i="1" s="1"/>
  <c r="AA78" i="1"/>
  <c r="BM78" i="1" s="1"/>
  <c r="Z78" i="1"/>
  <c r="BL78" i="1" s="1"/>
  <c r="Y78" i="1"/>
  <c r="BK78" i="1" s="1"/>
  <c r="X78" i="1"/>
  <c r="BJ78" i="1" s="1"/>
  <c r="W78" i="1"/>
  <c r="BI78" i="1" s="1"/>
  <c r="V78" i="1"/>
  <c r="BH78" i="1" s="1"/>
  <c r="BG78" i="1"/>
  <c r="BE77" i="1" l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BG77" i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BG76" i="1"/>
  <c r="BX76" i="1" l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BG75" i="1"/>
  <c r="BE74" i="1" l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BG74" i="1"/>
  <c r="BE73" i="1" l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BG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BG72" i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BG71" i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BG70" i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BG69" i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BG68" i="1"/>
  <c r="BV68" i="1" l="1"/>
  <c r="BX68" i="1"/>
  <c r="A7" i="2"/>
  <c r="A8" i="2" s="1"/>
  <c r="B70" i="2"/>
  <c r="B74" i="2" s="1"/>
  <c r="B78" i="2" s="1"/>
  <c r="B82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BG67" i="1"/>
  <c r="A67" i="1"/>
  <c r="A71" i="1" s="1"/>
  <c r="A75" i="1" s="1"/>
  <c r="A79" i="1" s="1"/>
  <c r="A83" i="1" s="1"/>
  <c r="A87" i="1" s="1"/>
  <c r="A91" i="1" s="1"/>
  <c r="C8" i="2" l="1"/>
  <c r="D8" i="2"/>
  <c r="A9" i="2"/>
  <c r="D7" i="2"/>
  <c r="C7" i="2"/>
  <c r="BX67" i="1"/>
  <c r="BV67" i="1"/>
  <c r="B68" i="2"/>
  <c r="B67" i="2"/>
  <c r="B71" i="2" s="1"/>
  <c r="B75" i="2" s="1"/>
  <c r="B79" i="2" s="1"/>
  <c r="B83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BG66" i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BG65" i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BG64" i="1"/>
  <c r="A64" i="1"/>
  <c r="A68" i="1" s="1"/>
  <c r="A72" i="1" s="1"/>
  <c r="A76" i="1" s="1"/>
  <c r="A65" i="1" l="1"/>
  <c r="B69" i="2"/>
  <c r="B73" i="2" s="1"/>
  <c r="B77" i="2" s="1"/>
  <c r="B81" i="2" s="1"/>
  <c r="B72" i="2"/>
  <c r="B76" i="2" s="1"/>
  <c r="B80" i="2" s="1"/>
  <c r="B84" i="2" s="1"/>
  <c r="A10" i="2"/>
  <c r="D9" i="2"/>
  <c r="C9" i="2"/>
  <c r="A66" i="1"/>
  <c r="A70" i="1" s="1"/>
  <c r="A74" i="1" s="1"/>
  <c r="A78" i="1" s="1"/>
  <c r="A82" i="1" s="1"/>
  <c r="A86" i="1" s="1"/>
  <c r="A90" i="1" s="1"/>
  <c r="A69" i="1"/>
  <c r="A73" i="1" s="1"/>
  <c r="A77" i="1" s="1"/>
  <c r="A81" i="1" s="1"/>
  <c r="A85" i="1" s="1"/>
  <c r="A89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BG63" i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BG62" i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BG61" i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BG60" i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BG59" i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BG58" i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BG57" i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BG56" i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BG55" i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BG54" i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BG53" i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BG52" i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BG51" i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BG50" i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BG49" i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BG48" i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BG47" i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BG46" i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BG45" i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BG44" i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BG43" i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BG42" i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BG41" i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BG40" i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BG39" i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BG38" i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BG37" i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BG36" i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BG35" i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BG34" i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BG33" i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BG32" i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BG31" i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BG30" i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BG29" i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BG28" i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BG27" i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BG26" i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BG25" i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BG24" i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BG23" i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BG22" i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BG21" i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BG20" i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BG19" i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BG18" i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BG17" i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BG16" i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BG15" i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BG14" i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BG13" i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BG12" i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BG11" i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BG10" i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BG9" i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BG8" i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BG7" i="1"/>
  <c r="AL6" i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BG6" i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BG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F7" i="2" l="1"/>
  <c r="F9" i="2"/>
  <c r="F8" i="2"/>
  <c r="F10" i="2"/>
  <c r="G8" i="2"/>
  <c r="G10" i="2"/>
  <c r="I10" i="2"/>
  <c r="J10" i="2"/>
  <c r="G7" i="2"/>
  <c r="G9" i="2"/>
  <c r="A11" i="2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A77" i="2" s="1"/>
  <c r="D75" i="2"/>
  <c r="G75" i="2"/>
  <c r="F75" i="2"/>
  <c r="C75" i="2"/>
  <c r="I75" i="2"/>
  <c r="A78" i="2" l="1"/>
  <c r="D77" i="2"/>
  <c r="J77" i="2"/>
  <c r="I77" i="2"/>
  <c r="C77" i="2"/>
  <c r="F77" i="2"/>
  <c r="G77" i="2"/>
  <c r="J76" i="2"/>
  <c r="I76" i="2"/>
  <c r="C76" i="2"/>
  <c r="D76" i="2"/>
  <c r="G76" i="2"/>
  <c r="F76" i="2"/>
  <c r="J78" i="2" l="1"/>
  <c r="A79" i="2"/>
  <c r="F78" i="2"/>
  <c r="D78" i="2"/>
  <c r="G78" i="2"/>
  <c r="C78" i="2"/>
  <c r="I78" i="2"/>
  <c r="A80" i="2" l="1"/>
  <c r="D79" i="2"/>
  <c r="F79" i="2"/>
  <c r="C79" i="2"/>
  <c r="J79" i="2"/>
  <c r="I79" i="2"/>
  <c r="G79" i="2"/>
  <c r="A81" i="2" l="1"/>
  <c r="A82" i="2" s="1"/>
  <c r="F80" i="2"/>
  <c r="D80" i="2"/>
  <c r="J80" i="2"/>
  <c r="G80" i="2"/>
  <c r="C80" i="2"/>
  <c r="I80" i="2"/>
  <c r="C82" i="2" l="1"/>
  <c r="A83" i="2"/>
  <c r="D82" i="2"/>
  <c r="J82" i="2"/>
  <c r="G82" i="2"/>
  <c r="F82" i="2"/>
  <c r="I82" i="2"/>
  <c r="J81" i="2"/>
  <c r="D81" i="2"/>
  <c r="F81" i="2"/>
  <c r="G81" i="2"/>
  <c r="C81" i="2"/>
  <c r="I81" i="2"/>
  <c r="C83" i="2" l="1"/>
  <c r="D83" i="2"/>
  <c r="A84" i="2"/>
  <c r="J83" i="2"/>
  <c r="I83" i="2"/>
  <c r="G83" i="2"/>
  <c r="F83" i="2"/>
  <c r="C84" i="2" l="1"/>
  <c r="D84" i="2"/>
  <c r="I84" i="2"/>
  <c r="J84" i="2"/>
  <c r="G84" i="2"/>
  <c r="F84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<sst xmlns="http://schemas.openxmlformats.org/spreadsheetml/2006/main" count="110" uniqueCount="37">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</sst>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2" fillId="0" borderId="0" xfId="1" applyNumberFormat="1" applyFont="1" applyAlignment="1">
      <alignment horizontal="center" wrapText="1"/>
    </xf>
    <xf numFmtId="49" fontId="3" fillId="0" borderId="0" xfId="1" applyNumberFormat="1" applyFont="1"/>
    <xf numFmtId="0" fontId="2" fillId="0" borderId="1" xfId="1" applyFont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/>
    <xf numFmtId="2" fontId="0" fillId="0" borderId="0" xfId="0" applyNumberFormat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Hoja2!$B$6:$B$103</c:f>
              <c:numCache>
                <c:formatCode>General</c:formatCode>
                <c:ptCount val="9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  <c:pt idx="93">
                  <c:v>202302</c:v>
                </c:pt>
                <c:pt idx="94">
                  <c:v>202303</c:v>
                </c:pt>
                <c:pt idx="95">
                  <c:v>202304</c:v>
                </c:pt>
                <c:pt idx="96">
                  <c:v>202401</c:v>
                </c:pt>
                <c:pt idx="97">
                  <c:v>202402</c:v>
                </c:pt>
              </c:numCache>
            </c:numRef>
          </c:cat>
          <c:val>
            <c:numRef>
              <c:f>Hoja2!$D$6:$D$103</c:f>
              <c:numCache>
                <c:formatCode>0.00</c:formatCode>
                <c:ptCount val="98"/>
                <c:pt idx="0">
                  <c:v>79.788770127287009</c:v>
                </c:pt>
                <c:pt idx="1">
                  <c:v>80.792915552324914</c:v>
                </c:pt>
                <c:pt idx="2">
                  <c:v>81.66522587620419</c:v>
                </c:pt>
                <c:pt idx="3">
                  <c:v>82.497064252516594</c:v>
                </c:pt>
                <c:pt idx="4">
                  <c:v>83.377185165628021</c:v>
                </c:pt>
                <c:pt idx="5">
                  <c:v>83.99876341543019</c:v>
                </c:pt>
                <c:pt idx="6">
                  <c:v>84.781722410305534</c:v>
                </c:pt>
                <c:pt idx="7">
                  <c:v>85.358488898846744</c:v>
                </c:pt>
                <c:pt idx="8">
                  <c:v>85.726106903186263</c:v>
                </c:pt>
                <c:pt idx="9">
                  <c:v>86.43003428139599</c:v>
                </c:pt>
                <c:pt idx="10">
                  <c:v>86.963347861374217</c:v>
                </c:pt>
                <c:pt idx="11">
                  <c:v>87.61417110651243</c:v>
                </c:pt>
                <c:pt idx="12">
                  <c:v>88.434651046354958</c:v>
                </c:pt>
                <c:pt idx="13">
                  <c:v>88.900749508884303</c:v>
                </c:pt>
                <c:pt idx="14">
                  <c:v>89.487478229893995</c:v>
                </c:pt>
                <c:pt idx="15">
                  <c:v>90.250079524980109</c:v>
                </c:pt>
                <c:pt idx="16">
                  <c:v>90.799313132919607</c:v>
                </c:pt>
                <c:pt idx="17">
                  <c:v>91.692131961526528</c:v>
                </c:pt>
                <c:pt idx="18">
                  <c:v>92.555156071267575</c:v>
                </c:pt>
                <c:pt idx="19">
                  <c:v>93.176961449756007</c:v>
                </c:pt>
                <c:pt idx="20">
                  <c:v>94.091566051195343</c:v>
                </c:pt>
                <c:pt idx="21">
                  <c:v>94.927624807742049</c:v>
                </c:pt>
                <c:pt idx="22">
                  <c:v>95.846067568691041</c:v>
                </c:pt>
                <c:pt idx="23">
                  <c:v>96.806010176721969</c:v>
                </c:pt>
                <c:pt idx="24">
                  <c:v>97.919781060465468</c:v>
                </c:pt>
                <c:pt idx="25">
                  <c:v>98.874892951498239</c:v>
                </c:pt>
                <c:pt idx="26">
                  <c:v>99.794293735031815</c:v>
                </c:pt>
                <c:pt idx="27">
                  <c:v>100.74124206337915</c:v>
                </c:pt>
                <c:pt idx="28">
                  <c:v>101.66839587178214</c:v>
                </c:pt>
                <c:pt idx="29">
                  <c:v>102.58615416667573</c:v>
                </c:pt>
                <c:pt idx="30">
                  <c:v>103.37351585007909</c:v>
                </c:pt>
                <c:pt idx="31">
                  <c:v>104.0247692599234</c:v>
                </c:pt>
                <c:pt idx="32">
                  <c:v>104.25502821198391</c:v>
                </c:pt>
                <c:pt idx="33">
                  <c:v>104.3753824196276</c:v>
                </c:pt>
                <c:pt idx="34">
                  <c:v>104.18472320302381</c:v>
                </c:pt>
                <c:pt idx="35">
                  <c:v>102.48944644114951</c:v>
                </c:pt>
                <c:pt idx="36">
                  <c:v>99.82446382703769</c:v>
                </c:pt>
                <c:pt idx="37">
                  <c:v>99.819973182779506</c:v>
                </c:pt>
                <c:pt idx="38">
                  <c:v>100.03322247146092</c:v>
                </c:pt>
                <c:pt idx="39">
                  <c:v>99.99826926462336</c:v>
                </c:pt>
                <c:pt idx="40">
                  <c:v>99.975971021790173</c:v>
                </c:pt>
                <c:pt idx="41">
                  <c:v>100.13213362373067</c:v>
                </c:pt>
                <c:pt idx="42">
                  <c:v>100.08348820459622</c:v>
                </c:pt>
                <c:pt idx="43">
                  <c:v>100.13580839177999</c:v>
                </c:pt>
                <c:pt idx="44">
                  <c:v>99.985613441602297</c:v>
                </c:pt>
                <c:pt idx="45">
                  <c:v>99.675173151999758</c:v>
                </c:pt>
                <c:pt idx="46">
                  <c:v>99.031508093888021</c:v>
                </c:pt>
                <c:pt idx="47">
                  <c:v>98.374887691811011</c:v>
                </c:pt>
                <c:pt idx="48">
                  <c:v>97.458752612510793</c:v>
                </c:pt>
                <c:pt idx="49">
                  <c:v>96.524692829895443</c:v>
                </c:pt>
                <c:pt idx="50">
                  <c:v>96.023085709579547</c:v>
                </c:pt>
                <c:pt idx="51">
                  <c:v>95.311715471928821</c:v>
                </c:pt>
                <c:pt idx="52">
                  <c:v>95.01858342708455</c:v>
                </c:pt>
                <c:pt idx="53">
                  <c:v>94.934822809903167</c:v>
                </c:pt>
                <c:pt idx="54">
                  <c:v>94.899917914607684</c:v>
                </c:pt>
                <c:pt idx="55">
                  <c:v>95.057562861001642</c:v>
                </c:pt>
                <c:pt idx="56">
                  <c:v>95.406879868244346</c:v>
                </c:pt>
                <c:pt idx="57">
                  <c:v>95.85637332741814</c:v>
                </c:pt>
                <c:pt idx="58">
                  <c:v>96.560277954476874</c:v>
                </c:pt>
                <c:pt idx="59">
                  <c:v>97.389924083522544</c:v>
                </c:pt>
                <c:pt idx="60">
                  <c:v>98.507537923374926</c:v>
                </c:pt>
                <c:pt idx="61">
                  <c:v>99.57028136528956</c:v>
                </c:pt>
                <c:pt idx="62">
                  <c:v>100.47222867210705</c:v>
                </c:pt>
                <c:pt idx="63">
                  <c:v>101.44996765559391</c:v>
                </c:pt>
                <c:pt idx="64">
                  <c:v>102.14002799138488</c:v>
                </c:pt>
                <c:pt idx="65">
                  <c:v>102.56381769091065</c:v>
                </c:pt>
                <c:pt idx="66">
                  <c:v>103.44222636782648</c:v>
                </c:pt>
                <c:pt idx="67">
                  <c:v>104.00502676105062</c:v>
                </c:pt>
                <c:pt idx="68">
                  <c:v>104.82164468621738</c:v>
                </c:pt>
                <c:pt idx="69">
                  <c:v>105.89524485686776</c:v>
                </c:pt>
                <c:pt idx="70">
                  <c:v>106.56199183922583</c:v>
                </c:pt>
                <c:pt idx="71">
                  <c:v>107.13667164688016</c:v>
                </c:pt>
                <c:pt idx="72">
                  <c:v>107.59413489488733</c:v>
                </c:pt>
                <c:pt idx="73">
                  <c:v>108.22450534016211</c:v>
                </c:pt>
                <c:pt idx="74">
                  <c:v>108.78766293869083</c:v>
                </c:pt>
                <c:pt idx="75">
                  <c:v>109.50497644863233</c:v>
                </c:pt>
                <c:pt idx="76">
                  <c:v>110.17170214885783</c:v>
                </c:pt>
                <c:pt idx="77">
                  <c:v>110.55295620490499</c:v>
                </c:pt>
                <c:pt idx="78">
                  <c:v>110.8792168823931</c:v>
                </c:pt>
                <c:pt idx="79">
                  <c:v>111.11995798998879</c:v>
                </c:pt>
                <c:pt idx="80">
                  <c:v>105.1372485707505</c:v>
                </c:pt>
                <c:pt idx="81">
                  <c:v>86.590838827186573</c:v>
                </c:pt>
                <c:pt idx="82">
                  <c:v>100.65639298372892</c:v>
                </c:pt>
                <c:pt idx="83">
                  <c:v>100.89911935483082</c:v>
                </c:pt>
                <c:pt idx="84">
                  <c:v>101.30075700273851</c:v>
                </c:pt>
                <c:pt idx="85">
                  <c:v>103.4216057500028</c:v>
                </c:pt>
                <c:pt idx="86">
                  <c:v>105.81964501044349</c:v>
                </c:pt>
                <c:pt idx="87">
                  <c:v>107.92417344225679</c:v>
                </c:pt>
                <c:pt idx="88">
                  <c:v>108.20479595686291</c:v>
                </c:pt>
                <c:pt idx="89">
                  <c:v>110.89522184996908</c:v>
                </c:pt>
                <c:pt idx="90">
                  <c:v>111.48351334948548</c:v>
                </c:pt>
                <c:pt idx="91">
                  <c:v>112.03118593506458</c:v>
                </c:pt>
                <c:pt idx="92">
                  <c:v>112.51050531351736</c:v>
                </c:pt>
                <c:pt idx="93">
                  <c:v>113.07526618864574</c:v>
                </c:pt>
                <c:pt idx="94">
                  <c:v>113.64820000006475</c:v>
                </c:pt>
                <c:pt idx="95">
                  <c:v>114.46052960557884</c:v>
                </c:pt>
                <c:pt idx="96">
                  <c:v>115.41399762396856</c:v>
                </c:pt>
                <c:pt idx="97">
                  <c:v>116.34010405663274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Hoja2!$B$6:$B$103</c:f>
              <c:numCache>
                <c:formatCode>General</c:formatCode>
                <c:ptCount val="9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  <c:pt idx="93">
                  <c:v>202302</c:v>
                </c:pt>
                <c:pt idx="94">
                  <c:v>202303</c:v>
                </c:pt>
                <c:pt idx="95">
                  <c:v>202304</c:v>
                </c:pt>
                <c:pt idx="96">
                  <c:v>202401</c:v>
                </c:pt>
                <c:pt idx="97">
                  <c:v>202402</c:v>
                </c:pt>
              </c:numCache>
            </c:numRef>
          </c:cat>
          <c:val>
            <c:numRef>
              <c:f>Hoja2!$C$6:$C$103</c:f>
              <c:numCache>
                <c:formatCode>0.00</c:formatCode>
                <c:ptCount val="98"/>
                <c:pt idx="0">
                  <c:v>81.257323107107155</c:v>
                </c:pt>
                <c:pt idx="1">
                  <c:v>82.234772237838342</c:v>
                </c:pt>
                <c:pt idx="2">
                  <c:v>83.08752064890092</c:v>
                </c:pt>
                <c:pt idx="3">
                  <c:v>83.690195128457702</c:v>
                </c:pt>
                <c:pt idx="4">
                  <c:v>84.700213528692174</c:v>
                </c:pt>
                <c:pt idx="5">
                  <c:v>85.216479626129185</c:v>
                </c:pt>
                <c:pt idx="6">
                  <c:v>85.702687237530341</c:v>
                </c:pt>
                <c:pt idx="7">
                  <c:v>87.262203618355286</c:v>
                </c:pt>
                <c:pt idx="8">
                  <c:v>87.520233658752517</c:v>
                </c:pt>
                <c:pt idx="9">
                  <c:v>88.309183351254646</c:v>
                </c:pt>
                <c:pt idx="10">
                  <c:v>88.999476727587364</c:v>
                </c:pt>
                <c:pt idx="11">
                  <c:v>89.942720328689319</c:v>
                </c:pt>
                <c:pt idx="12">
                  <c:v>90.865611903163881</c:v>
                </c:pt>
                <c:pt idx="13">
                  <c:v>91.833610758247318</c:v>
                </c:pt>
                <c:pt idx="14">
                  <c:v>92.909027720461722</c:v>
                </c:pt>
                <c:pt idx="15">
                  <c:v>93.102736038634617</c:v>
                </c:pt>
                <c:pt idx="16">
                  <c:v>93.898441735618249</c:v>
                </c:pt>
                <c:pt idx="17">
                  <c:v>94.599797899891243</c:v>
                </c:pt>
                <c:pt idx="18">
                  <c:v>96.122186032942906</c:v>
                </c:pt>
                <c:pt idx="19">
                  <c:v>96.435635941338759</c:v>
                </c:pt>
                <c:pt idx="20">
                  <c:v>97.549739807068136</c:v>
                </c:pt>
                <c:pt idx="21">
                  <c:v>98.283718885539784</c:v>
                </c:pt>
                <c:pt idx="22">
                  <c:v>98.977182915156206</c:v>
                </c:pt>
                <c:pt idx="23">
                  <c:v>99.347516233882374</c:v>
                </c:pt>
                <c:pt idx="24">
                  <c:v>100.91258036841796</c:v>
                </c:pt>
                <c:pt idx="25">
                  <c:v>101.61212390760809</c:v>
                </c:pt>
                <c:pt idx="26">
                  <c:v>103.1983507334928</c:v>
                </c:pt>
                <c:pt idx="27">
                  <c:v>104.23568957423655</c:v>
                </c:pt>
                <c:pt idx="28">
                  <c:v>104.67464484756293</c:v>
                </c:pt>
                <c:pt idx="29">
                  <c:v>105.50980740984512</c:v>
                </c:pt>
                <c:pt idx="30">
                  <c:v>106.73451454760782</c:v>
                </c:pt>
                <c:pt idx="31">
                  <c:v>107.37054990502209</c:v>
                </c:pt>
                <c:pt idx="32">
                  <c:v>107.13129852332261</c:v>
                </c:pt>
                <c:pt idx="33">
                  <c:v>106.70592640904408</c:v>
                </c:pt>
                <c:pt idx="34">
                  <c:v>106.55597428786957</c:v>
                </c:pt>
                <c:pt idx="35">
                  <c:v>104.70774694957633</c:v>
                </c:pt>
                <c:pt idx="36">
                  <c:v>102.61553222080002</c:v>
                </c:pt>
                <c:pt idx="37">
                  <c:v>102.34366006451197</c:v>
                </c:pt>
                <c:pt idx="38">
                  <c:v>101.87391230958941</c:v>
                </c:pt>
                <c:pt idx="39">
                  <c:v>101.36040468113902</c:v>
                </c:pt>
                <c:pt idx="40">
                  <c:v>100.85580408656504</c:v>
                </c:pt>
                <c:pt idx="41">
                  <c:v>101.12949667650454</c:v>
                </c:pt>
                <c:pt idx="42">
                  <c:v>100.66987757906927</c:v>
                </c:pt>
                <c:pt idx="43">
                  <c:v>100.63817277821566</c:v>
                </c:pt>
                <c:pt idx="44">
                  <c:v>100.8758037465427</c:v>
                </c:pt>
                <c:pt idx="45">
                  <c:v>100.78177606504006</c:v>
                </c:pt>
                <c:pt idx="46">
                  <c:v>100.11147963014797</c:v>
                </c:pt>
                <c:pt idx="47">
                  <c:v>99.944358850307623</c:v>
                </c:pt>
                <c:pt idx="48">
                  <c:v>98.182593319110495</c:v>
                </c:pt>
                <c:pt idx="49">
                  <c:v>97.045009248397605</c:v>
                </c:pt>
                <c:pt idx="50">
                  <c:v>96.348511638443938</c:v>
                </c:pt>
                <c:pt idx="51">
                  <c:v>95.878686402807958</c:v>
                </c:pt>
                <c:pt idx="52">
                  <c:v>94.874046780049525</c:v>
                </c:pt>
                <c:pt idx="53">
                  <c:v>95.234733025504113</c:v>
                </c:pt>
                <c:pt idx="54">
                  <c:v>94.82445859469702</c:v>
                </c:pt>
                <c:pt idx="55">
                  <c:v>95.177854633366437</c:v>
                </c:pt>
                <c:pt idx="56">
                  <c:v>95.845373595958051</c:v>
                </c:pt>
                <c:pt idx="57">
                  <c:v>96.200810397846993</c:v>
                </c:pt>
                <c:pt idx="58">
                  <c:v>96.872038504014071</c:v>
                </c:pt>
                <c:pt idx="59">
                  <c:v>97.322119476964076</c:v>
                </c:pt>
                <c:pt idx="60">
                  <c:v>98.479699038799666</c:v>
                </c:pt>
                <c:pt idx="61">
                  <c:v>99.728317884803261</c:v>
                </c:pt>
                <c:pt idx="62">
                  <c:v>100.4901562811787</c:v>
                </c:pt>
                <c:pt idx="63">
                  <c:v>101.3018278758428</c:v>
                </c:pt>
                <c:pt idx="64">
                  <c:v>101.9169217676111</c:v>
                </c:pt>
                <c:pt idx="65">
                  <c:v>101.98113713586724</c:v>
                </c:pt>
                <c:pt idx="66">
                  <c:v>102.84952445848796</c:v>
                </c:pt>
                <c:pt idx="67">
                  <c:v>103.12375030647121</c:v>
                </c:pt>
                <c:pt idx="68">
                  <c:v>103.95970650800857</c:v>
                </c:pt>
                <c:pt idx="69">
                  <c:v>104.83974188830034</c:v>
                </c:pt>
                <c:pt idx="70">
                  <c:v>105.49402634832487</c:v>
                </c:pt>
                <c:pt idx="71">
                  <c:v>106.37980181229818</c:v>
                </c:pt>
                <c:pt idx="72">
                  <c:v>106.67315507174251</c:v>
                </c:pt>
                <c:pt idx="73">
                  <c:v>107.66923023429379</c:v>
                </c:pt>
                <c:pt idx="74">
                  <c:v>108.23843742496581</c:v>
                </c:pt>
                <c:pt idx="75">
                  <c:v>108.8325973898618</c:v>
                </c:pt>
                <c:pt idx="76">
                  <c:v>109.73534271210737</c:v>
                </c:pt>
                <c:pt idx="77">
                  <c:v>109.48118012571062</c:v>
                </c:pt>
                <c:pt idx="78">
                  <c:v>109.71637770763782</c:v>
                </c:pt>
                <c:pt idx="79">
                  <c:v>110.1403402340279</c:v>
                </c:pt>
                <c:pt idx="80">
                  <c:v>104.79568143768653</c:v>
                </c:pt>
                <c:pt idx="81">
                  <c:v>86.493628998225688</c:v>
                </c:pt>
                <c:pt idx="82">
                  <c:v>100.04362336646224</c:v>
                </c:pt>
                <c:pt idx="83">
                  <c:v>99.82638555246551</c:v>
                </c:pt>
                <c:pt idx="84">
                  <c:v>100.49648652893481</c:v>
                </c:pt>
                <c:pt idx="85">
                  <c:v>102.1925570380735</c:v>
                </c:pt>
                <c:pt idx="86">
                  <c:v>105.7830725368845</c:v>
                </c:pt>
                <c:pt idx="87">
                  <c:v>107.09407746340885</c:v>
                </c:pt>
                <c:pt idx="88">
                  <c:v>107.02572707068734</c:v>
                </c:pt>
                <c:pt idx="89">
                  <c:v>109.31793570710161</c:v>
                </c:pt>
                <c:pt idx="90">
                  <c:v>110.14214506372265</c:v>
                </c:pt>
                <c:pt idx="91">
                  <c:v>110.74365612823415</c:v>
                </c:pt>
                <c:pt idx="92">
                  <c:v>110.88048699125291</c:v>
                </c:pt>
                <c:pt idx="93">
                  <c:v>111.18551442123663</c:v>
                </c:pt>
                <c:pt idx="94">
                  <c:v>112.31163758993362</c:v>
                </c:pt>
                <c:pt idx="95">
                  <c:v>112.74524573001399</c:v>
                </c:pt>
                <c:pt idx="96">
                  <c:v>113.42757404143669</c:v>
                </c:pt>
                <c:pt idx="97">
                  <c:v>114.69787927087879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65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Hoja2!$B$6:$B$103</c:f>
              <c:numCache>
                <c:formatCode>General</c:formatCode>
                <c:ptCount val="9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  <c:pt idx="93">
                  <c:v>202302</c:v>
                </c:pt>
                <c:pt idx="94">
                  <c:v>202303</c:v>
                </c:pt>
                <c:pt idx="95">
                  <c:v>202304</c:v>
                </c:pt>
                <c:pt idx="96">
                  <c:v>202401</c:v>
                </c:pt>
                <c:pt idx="97">
                  <c:v>202402</c:v>
                </c:pt>
              </c:numCache>
            </c:numRef>
          </c:cat>
          <c:val>
            <c:numRef>
              <c:f>Hoja2!$G$6:$G$103</c:f>
              <c:numCache>
                <c:formatCode>0.0</c:formatCode>
                <c:ptCount val="98"/>
                <c:pt idx="1">
                  <c:v>1.258504703651897</c:v>
                </c:pt>
                <c:pt idx="2">
                  <c:v>1.0796866506374903</c:v>
                </c:pt>
                <c:pt idx="3">
                  <c:v>1.0185955740493302</c:v>
                </c:pt>
                <c:pt idx="4">
                  <c:v>1.0668511917193202</c:v>
                </c:pt>
                <c:pt idx="5">
                  <c:v>0.74550160042872182</c:v>
                </c:pt>
                <c:pt idx="6">
                  <c:v>0.9321077633049013</c:v>
                </c:pt>
                <c:pt idx="7">
                  <c:v>0.68029579034725174</c:v>
                </c:pt>
                <c:pt idx="8">
                  <c:v>0.43067538926933047</c:v>
                </c:pt>
                <c:pt idx="9">
                  <c:v>0.82113536195536074</c:v>
                </c:pt>
                <c:pt idx="10">
                  <c:v>0.61704659082035818</c:v>
                </c:pt>
                <c:pt idx="11">
                  <c:v>0.74838798314857957</c:v>
                </c:pt>
                <c:pt idx="12">
                  <c:v>0.93646944264880183</c:v>
                </c:pt>
                <c:pt idx="13">
                  <c:v>0.52705410946329856</c:v>
                </c:pt>
                <c:pt idx="14">
                  <c:v>0.65998174846777502</c:v>
                </c:pt>
                <c:pt idx="15">
                  <c:v>0.85218771404753646</c:v>
                </c:pt>
                <c:pt idx="16">
                  <c:v>0.60856855842157387</c:v>
                </c:pt>
                <c:pt idx="17">
                  <c:v>0.98328808644172483</c:v>
                </c:pt>
                <c:pt idx="18">
                  <c:v>0.94121937322078075</c:v>
                </c:pt>
                <c:pt idx="19">
                  <c:v>0.67182143586861365</c:v>
                </c:pt>
                <c:pt idx="20">
                  <c:v>0.98157805020560041</c:v>
                </c:pt>
                <c:pt idx="21">
                  <c:v>0.88855865794794653</c:v>
                </c:pt>
                <c:pt idx="22">
                  <c:v>0.96751895226403484</c:v>
                </c:pt>
                <c:pt idx="23">
                  <c:v>1.0015461587330687</c:v>
                </c:pt>
                <c:pt idx="24">
                  <c:v>1.1505183218586179</c:v>
                </c:pt>
                <c:pt idx="25">
                  <c:v>0.97540239641977777</c:v>
                </c:pt>
                <c:pt idx="26">
                  <c:v>0.92986273470310188</c:v>
                </c:pt>
                <c:pt idx="27">
                  <c:v>0.94890027566267854</c:v>
                </c:pt>
                <c:pt idx="28">
                  <c:v>0.92033192108122996</c:v>
                </c:pt>
                <c:pt idx="29">
                  <c:v>0.9026977233426603</c:v>
                </c:pt>
                <c:pt idx="30">
                  <c:v>0.76751262370564621</c:v>
                </c:pt>
                <c:pt idx="31">
                  <c:v>0.63000025150428129</c:v>
                </c:pt>
                <c:pt idx="32">
                  <c:v>0.22135012045561009</c:v>
                </c:pt>
                <c:pt idx="33">
                  <c:v>0.11544211316021347</c:v>
                </c:pt>
                <c:pt idx="34">
                  <c:v>-0.18266684364064423</c:v>
                </c:pt>
                <c:pt idx="35">
                  <c:v>-1.627183630915563</c:v>
                </c:pt>
                <c:pt idx="36">
                  <c:v>-2.6002507640063066</c:v>
                </c:pt>
                <c:pt idx="37">
                  <c:v>-4.4985408245823422E-3</c:v>
                </c:pt>
                <c:pt idx="38">
                  <c:v>0.21363388696862273</c:v>
                </c:pt>
                <c:pt idx="39">
                  <c:v>-3.4941598375004546E-2</c:v>
                </c:pt>
                <c:pt idx="40">
                  <c:v>-2.2298628763439687E-2</c:v>
                </c:pt>
                <c:pt idx="41">
                  <c:v>0.1562001352369613</c:v>
                </c:pt>
                <c:pt idx="42">
                  <c:v>-4.8581226998756222E-2</c:v>
                </c:pt>
                <c:pt idx="43">
                  <c:v>5.2276542437068585E-2</c:v>
                </c:pt>
                <c:pt idx="44">
                  <c:v>-0.14999124947396858</c:v>
                </c:pt>
                <c:pt idx="45">
                  <c:v>-0.31048495770229501</c:v>
                </c:pt>
                <c:pt idx="46">
                  <c:v>-0.64576266863382026</c:v>
                </c:pt>
                <c:pt idx="47">
                  <c:v>-0.66304190930274176</c:v>
                </c:pt>
                <c:pt idx="48">
                  <c:v>-0.9312692505126785</c:v>
                </c:pt>
                <c:pt idx="49">
                  <c:v>-0.95841549124797698</c:v>
                </c:pt>
                <c:pt idx="50">
                  <c:v>-0.51966715004198027</c:v>
                </c:pt>
                <c:pt idx="51">
                  <c:v>-0.74083251167563757</c:v>
                </c:pt>
                <c:pt idx="52">
                  <c:v>-0.30755090640520732</c:v>
                </c:pt>
                <c:pt idx="53">
                  <c:v>-8.8151826895688234E-2</c:v>
                </c:pt>
                <c:pt idx="54">
                  <c:v>-3.6767220143629764E-2</c:v>
                </c:pt>
                <c:pt idx="55">
                  <c:v>0.16611705242548513</c:v>
                </c:pt>
                <c:pt idx="56">
                  <c:v>0.36747944795669785</c:v>
                </c:pt>
                <c:pt idx="57">
                  <c:v>0.47113317173199665</c:v>
                </c:pt>
                <c:pt idx="58">
                  <c:v>0.7343326297714059</c:v>
                </c:pt>
                <c:pt idx="59">
                  <c:v>0.85920022872842949</c:v>
                </c:pt>
                <c:pt idx="60">
                  <c:v>1.147566188565774</c:v>
                </c:pt>
                <c:pt idx="61">
                  <c:v>1.0788447912902788</c:v>
                </c:pt>
                <c:pt idx="62">
                  <c:v>0.90583986953753914</c:v>
                </c:pt>
                <c:pt idx="63">
                  <c:v>0.97314352076107724</c:v>
                </c:pt>
                <c:pt idx="64">
                  <c:v>0.68019768930200897</c:v>
                </c:pt>
                <c:pt idx="65">
                  <c:v>0.41491049871409391</c:v>
                </c:pt>
                <c:pt idx="66">
                  <c:v>0.85645083879679618</c:v>
                </c:pt>
                <c:pt idx="67">
                  <c:v>0.54407219661234407</c:v>
                </c:pt>
                <c:pt idx="68">
                  <c:v>0.7851715927566838</c:v>
                </c:pt>
                <c:pt idx="69">
                  <c:v>1.0242161090528556</c:v>
                </c:pt>
                <c:pt idx="70">
                  <c:v>0.62962882163335454</c:v>
                </c:pt>
                <c:pt idx="71">
                  <c:v>0.53929154076002295</c:v>
                </c:pt>
                <c:pt idx="72">
                  <c:v>0.42699034884614573</c:v>
                </c:pt>
                <c:pt idx="73">
                  <c:v>0.58587807401455638</c:v>
                </c:pt>
                <c:pt idx="74">
                  <c:v>0.52036051979045261</c:v>
                </c:pt>
                <c:pt idx="75">
                  <c:v>0.65937027284588279</c:v>
                </c:pt>
                <c:pt idx="76">
                  <c:v>0.60885424740331207</c:v>
                </c:pt>
                <c:pt idx="77">
                  <c:v>0.34605443014035231</c:v>
                </c:pt>
                <c:pt idx="78">
                  <c:v>0.2951170992509633</c:v>
                </c:pt>
                <c:pt idx="79">
                  <c:v>0.21712013699650701</c:v>
                </c:pt>
                <c:pt idx="80">
                  <c:v>-5.384009792171895</c:v>
                </c:pt>
                <c:pt idx="81">
                  <c:v>-17.640189367409022</c:v>
                </c:pt>
                <c:pt idx="82">
                  <c:v>16.24369777109289</c:v>
                </c:pt>
                <c:pt idx="83">
                  <c:v>0.24114352194315458</c:v>
                </c:pt>
                <c:pt idx="84">
                  <c:v>0.39805862575990059</c:v>
                </c:pt>
                <c:pt idx="85">
                  <c:v>2.0936158919394376</c:v>
                </c:pt>
                <c:pt idx="86">
                  <c:v>2.3187024056050554</c:v>
                </c:pt>
                <c:pt idx="87">
                  <c:v>1.9887880285419435</c:v>
                </c:pt>
                <c:pt idx="88">
                  <c:v>0.26001821988126395</c:v>
                </c:pt>
                <c:pt idx="89">
                  <c:v>2.4864201898950444</c:v>
                </c:pt>
                <c:pt idx="90">
                  <c:v>0.53049309943427048</c:v>
                </c:pt>
                <c:pt idx="91">
                  <c:v>0.4912588140833174</c:v>
                </c:pt>
                <c:pt idx="92">
                  <c:v>0.42784459920881535</c:v>
                </c:pt>
                <c:pt idx="93">
                  <c:v>0.50196279321175208</c:v>
                </c:pt>
                <c:pt idx="94">
                  <c:v>0.50668358406795733</c:v>
                </c:pt>
                <c:pt idx="95">
                  <c:v>0.71477560182531263</c:v>
                </c:pt>
                <c:pt idx="96">
                  <c:v>0.83301031514992907</c:v>
                </c:pt>
                <c:pt idx="97">
                  <c:v>0.80242124155645023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Hoja2!$B$6:$B$103</c:f>
              <c:numCache>
                <c:formatCode>General</c:formatCode>
                <c:ptCount val="9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  <c:pt idx="93">
                  <c:v>202302</c:v>
                </c:pt>
                <c:pt idx="94">
                  <c:v>202303</c:v>
                </c:pt>
                <c:pt idx="95">
                  <c:v>202304</c:v>
                </c:pt>
                <c:pt idx="96">
                  <c:v>202401</c:v>
                </c:pt>
                <c:pt idx="97">
                  <c:v>202402</c:v>
                </c:pt>
              </c:numCache>
            </c:numRef>
          </c:cat>
          <c:val>
            <c:numRef>
              <c:f>Hoja2!$F$6:$F$103</c:f>
              <c:numCache>
                <c:formatCode>0.0</c:formatCode>
                <c:ptCount val="98"/>
                <c:pt idx="1">
                  <c:v>1.2029058961772421</c:v>
                </c:pt>
                <c:pt idx="2">
                  <c:v>1.0369681679135212</c:v>
                </c:pt>
                <c:pt idx="3">
                  <c:v>0.7253489752131026</c:v>
                </c:pt>
                <c:pt idx="4">
                  <c:v>1.2068539196069317</c:v>
                </c:pt>
                <c:pt idx="5">
                  <c:v>0.60952160086600315</c:v>
                </c:pt>
                <c:pt idx="6">
                  <c:v>0.5705558520303855</c:v>
                </c:pt>
                <c:pt idx="7">
                  <c:v>1.8196820089230625</c:v>
                </c:pt>
                <c:pt idx="8">
                  <c:v>0.29569507724758193</c:v>
                </c:pt>
                <c:pt idx="9">
                  <c:v>0.90144833888161635</c:v>
                </c:pt>
                <c:pt idx="10">
                  <c:v>0.78167790725347519</c:v>
                </c:pt>
                <c:pt idx="11">
                  <c:v>1.0598305021377374</c:v>
                </c:pt>
                <c:pt idx="12">
                  <c:v>1.0260881270901301</c:v>
                </c:pt>
                <c:pt idx="13">
                  <c:v>1.0653082445700512</c:v>
                </c:pt>
                <c:pt idx="14">
                  <c:v>1.1710494157149531</c:v>
                </c:pt>
                <c:pt idx="15">
                  <c:v>0.20849246077110362</c:v>
                </c:pt>
                <c:pt idx="16">
                  <c:v>0.85465339778354465</c:v>
                </c:pt>
                <c:pt idx="17">
                  <c:v>0.74693056807879632</c:v>
                </c:pt>
                <c:pt idx="18">
                  <c:v>1.609293219275898</c:v>
                </c:pt>
                <c:pt idx="19">
                  <c:v>0.32609527657685433</c:v>
                </c:pt>
                <c:pt idx="20">
                  <c:v>1.1552823340192253</c:v>
                </c:pt>
                <c:pt idx="21">
                  <c:v>0.75241520881890178</c:v>
                </c:pt>
                <c:pt idx="22">
                  <c:v>0.70557365704082553</c:v>
                </c:pt>
                <c:pt idx="23">
                  <c:v>0.37416029413932517</c:v>
                </c:pt>
                <c:pt idx="24">
                  <c:v>1.5753429918178741</c:v>
                </c:pt>
                <c:pt idx="25">
                  <c:v>0.69321737352885382</c:v>
                </c:pt>
                <c:pt idx="26">
                  <c:v>1.5610605948233047</c:v>
                </c:pt>
                <c:pt idx="27">
                  <c:v>1.005189359491454</c:v>
                </c:pt>
                <c:pt idx="28">
                  <c:v>0.42111802120690101</c:v>
                </c:pt>
                <c:pt idx="29">
                  <c:v>0.79786519791724686</c:v>
                </c:pt>
                <c:pt idx="30">
                  <c:v>1.1607519412914824</c:v>
                </c:pt>
                <c:pt idx="31">
                  <c:v>0.5959041085351835</c:v>
                </c:pt>
                <c:pt idx="32">
                  <c:v>-0.22282775110225028</c:v>
                </c:pt>
                <c:pt idx="33">
                  <c:v>-0.39705680799334564</c:v>
                </c:pt>
                <c:pt idx="34">
                  <c:v>-0.14052839070970435</c:v>
                </c:pt>
                <c:pt idx="35">
                  <c:v>-1.7345131051029639</c:v>
                </c:pt>
                <c:pt idx="36">
                  <c:v>-1.9981470232416032</c:v>
                </c:pt>
                <c:pt idx="37">
                  <c:v>-0.2649424998381944</c:v>
                </c:pt>
                <c:pt idx="38">
                  <c:v>-0.45899057609083416</c:v>
                </c:pt>
                <c:pt idx="39">
                  <c:v>-0.504061949530199</c:v>
                </c:pt>
                <c:pt idx="40">
                  <c:v>-0.49782811755867407</c:v>
                </c:pt>
                <c:pt idx="41">
                  <c:v>0.2713701927403056</c:v>
                </c:pt>
                <c:pt idx="42">
                  <c:v>-0.45448569659702898</c:v>
                </c:pt>
                <c:pt idx="43">
                  <c:v>-3.1493830742668205E-2</c:v>
                </c:pt>
                <c:pt idx="44">
                  <c:v>0.23612408867033086</c:v>
                </c:pt>
                <c:pt idx="45">
                  <c:v>-9.3211333154663567E-2</c:v>
                </c:pt>
                <c:pt idx="46">
                  <c:v>-0.66509686677829194</c:v>
                </c:pt>
                <c:pt idx="47">
                  <c:v>-0.16693468167462422</c:v>
                </c:pt>
                <c:pt idx="48">
                  <c:v>-1.7627463435288315</c:v>
                </c:pt>
                <c:pt idx="49">
                  <c:v>-1.1586412950160607</c:v>
                </c:pt>
                <c:pt idx="50">
                  <c:v>-0.71770574844390866</c:v>
                </c:pt>
                <c:pt idx="51">
                  <c:v>-0.48763102579003625</c:v>
                </c:pt>
                <c:pt idx="52">
                  <c:v>-1.0478237243861654</c:v>
                </c:pt>
                <c:pt idx="53">
                  <c:v>0.3801737753326595</c:v>
                </c:pt>
                <c:pt idx="54">
                  <c:v>-0.43080336109854178</c:v>
                </c:pt>
                <c:pt idx="55">
                  <c:v>0.37268447814704508</c:v>
                </c:pt>
                <c:pt idx="56">
                  <c:v>0.70133852581879541</c:v>
                </c:pt>
                <c:pt idx="57">
                  <c:v>0.37084398396454166</c:v>
                </c:pt>
                <c:pt idx="58">
                  <c:v>0.69773643630564042</c:v>
                </c:pt>
                <c:pt idx="59">
                  <c:v>0.46461391739098801</c:v>
                </c:pt>
                <c:pt idx="60">
                  <c:v>1.1894311057514484</c:v>
                </c:pt>
                <c:pt idx="61">
                  <c:v>1.2678946607174835</c:v>
                </c:pt>
                <c:pt idx="62">
                  <c:v>0.76391381358245081</c:v>
                </c:pt>
                <c:pt idx="63">
                  <c:v>0.80771254091096534</c:v>
                </c:pt>
                <c:pt idx="64">
                  <c:v>0.60718933178793844</c:v>
                </c:pt>
                <c:pt idx="65">
                  <c:v>6.3007562573913489E-2</c:v>
                </c:pt>
                <c:pt idx="66">
                  <c:v>0.85151759139907579</c:v>
                </c:pt>
                <c:pt idx="67">
                  <c:v>0.26662821187271035</c:v>
                </c:pt>
                <c:pt idx="68">
                  <c:v>0.81063401888799014</c:v>
                </c:pt>
                <c:pt idx="69">
                  <c:v>0.84651583757979765</c:v>
                </c:pt>
                <c:pt idx="70">
                  <c:v>0.6240805712032671</c:v>
                </c:pt>
                <c:pt idx="71">
                  <c:v>0.83964513881442659</c:v>
                </c:pt>
                <c:pt idx="72">
                  <c:v>0.27576029889766485</c:v>
                </c:pt>
                <c:pt idx="73">
                  <c:v>0.9337636651708392</c:v>
                </c:pt>
                <c:pt idx="74">
                  <c:v>0.52866282171182277</c:v>
                </c:pt>
                <c:pt idx="75">
                  <c:v>0.54893619958980011</c:v>
                </c:pt>
                <c:pt idx="76">
                  <c:v>0.8294806371401231</c:v>
                </c:pt>
                <c:pt idx="77">
                  <c:v>-0.23161415466987911</c:v>
                </c:pt>
                <c:pt idx="78">
                  <c:v>0.21482923517734953</c:v>
                </c:pt>
                <c:pt idx="79">
                  <c:v>0.38641680963968916</c:v>
                </c:pt>
                <c:pt idx="80">
                  <c:v>-4.8525896914654147</c:v>
                </c:pt>
                <c:pt idx="81">
                  <c:v>-17.464510167190028</c:v>
                </c:pt>
                <c:pt idx="82">
                  <c:v>15.665887216403561</c:v>
                </c:pt>
                <c:pt idx="83">
                  <c:v>-0.21714308887132994</c:v>
                </c:pt>
                <c:pt idx="84">
                  <c:v>0.67126639190708826</c:v>
                </c:pt>
                <c:pt idx="85">
                  <c:v>1.6876913489412004</c:v>
                </c:pt>
                <c:pt idx="86">
                  <c:v>3.5134804362252137</c:v>
                </c:pt>
                <c:pt idx="87">
                  <c:v>1.2393333782843463</c:v>
                </c:pt>
                <c:pt idx="88">
                  <c:v>-6.3822756907228051E-2</c:v>
                </c:pt>
                <c:pt idx="89">
                  <c:v>2.1417361032271653</c:v>
                </c:pt>
                <c:pt idx="90">
                  <c:v>0.75395620241984762</c:v>
                </c:pt>
                <c:pt idx="91">
                  <c:v>0.54612252572663333</c:v>
                </c:pt>
                <c:pt idx="92">
                  <c:v>0.12355638941550229</c:v>
                </c:pt>
                <c:pt idx="93">
                  <c:v>0.275095680277615</c:v>
                </c:pt>
                <c:pt idx="94">
                  <c:v>1.0128326289255307</c:v>
                </c:pt>
                <c:pt idx="95">
                  <c:v>0.38607587725105752</c:v>
                </c:pt>
                <c:pt idx="96">
                  <c:v>0.60519475300682135</c:v>
                </c:pt>
                <c:pt idx="97">
                  <c:v>1.1199262967380719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6308839266151"/>
          <c:y val="0.55222745941904661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Hoja2!$B$6:$B$103</c:f>
              <c:numCache>
                <c:formatCode>General</c:formatCode>
                <c:ptCount val="9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  <c:pt idx="93">
                  <c:v>202302</c:v>
                </c:pt>
                <c:pt idx="94">
                  <c:v>202303</c:v>
                </c:pt>
                <c:pt idx="95">
                  <c:v>202304</c:v>
                </c:pt>
                <c:pt idx="96">
                  <c:v>202401</c:v>
                </c:pt>
                <c:pt idx="97">
                  <c:v>202402</c:v>
                </c:pt>
              </c:numCache>
            </c:numRef>
          </c:cat>
          <c:val>
            <c:numRef>
              <c:f>Hoja2!$J$6:$J$103</c:f>
              <c:numCache>
                <c:formatCode>General</c:formatCode>
                <c:ptCount val="98"/>
                <c:pt idx="4" formatCode="0.0">
                  <c:v>4.4973935963875888</c:v>
                </c:pt>
                <c:pt idx="5" formatCode="0.0">
                  <c:v>3.9679814018210857</c:v>
                </c:pt>
                <c:pt idx="6" formatCode="0.0">
                  <c:v>3.8161855314349014</c:v>
                </c:pt>
                <c:pt idx="7" formatCode="0.0">
                  <c:v>3.4685169372470792</c:v>
                </c:pt>
                <c:pt idx="8" formatCode="0.0">
                  <c:v>2.8172236000677309</c:v>
                </c:pt>
                <c:pt idx="9" formatCode="0.0">
                  <c:v>2.8944126878886811</c:v>
                </c:pt>
                <c:pt idx="10" formatCode="0.0">
                  <c:v>2.5732261495120312</c:v>
                </c:pt>
                <c:pt idx="11" formatCode="0.0">
                  <c:v>2.6425985707628552</c:v>
                </c:pt>
                <c:pt idx="12" formatCode="0.0">
                  <c:v>3.1595324236846078</c:v>
                </c:pt>
                <c:pt idx="13" formatCode="0.0">
                  <c:v>2.8586303916578792</c:v>
                </c:pt>
                <c:pt idx="14" formatCode="0.0">
                  <c:v>2.9025220746370373</c:v>
                </c:pt>
                <c:pt idx="15" formatCode="0.0">
                  <c:v>3.0085411813840057</c:v>
                </c:pt>
                <c:pt idx="16" formatCode="0.0">
                  <c:v>2.6739089922174886</c:v>
                </c:pt>
                <c:pt idx="17" formatCode="0.0">
                  <c:v>3.1398862979926445</c:v>
                </c:pt>
                <c:pt idx="18" formatCode="0.0">
                  <c:v>3.4280526192644434</c:v>
                </c:pt>
                <c:pt idx="19" formatCode="0.0">
                  <c:v>3.2430796074431889</c:v>
                </c:pt>
                <c:pt idx="20" formatCode="0.0">
                  <c:v>3.6258566333605025</c:v>
                </c:pt>
                <c:pt idx="21" formatCode="0.0">
                  <c:v>3.5286482896625282</c:v>
                </c:pt>
                <c:pt idx="22" formatCode="0.0">
                  <c:v>3.5556220065033006</c:v>
                </c:pt>
                <c:pt idx="23" formatCode="0.0">
                  <c:v>3.8947918782722413</c:v>
                </c:pt>
                <c:pt idx="24" formatCode="0.0">
                  <c:v>4.0686059016035392</c:v>
                </c:pt>
                <c:pt idx="25" formatCode="0.0">
                  <c:v>4.1581869890357392</c:v>
                </c:pt>
                <c:pt idx="26" formatCode="0.0">
                  <c:v>4.1193407997789366</c:v>
                </c:pt>
                <c:pt idx="27" formatCode="0.0">
                  <c:v>4.0650698024567999</c:v>
                </c:pt>
                <c:pt idx="28" formatCode="0.0">
                  <c:v>3.8282508097132073</c:v>
                </c:pt>
                <c:pt idx="29" formatCode="0.0">
                  <c:v>3.7534920184419285</c:v>
                </c:pt>
                <c:pt idx="30" formatCode="0.0">
                  <c:v>3.5865999758970313</c:v>
                </c:pt>
                <c:pt idx="31" formatCode="0.0">
                  <c:v>3.2593673944167678</c:v>
                </c:pt>
                <c:pt idx="32" formatCode="0.0">
                  <c:v>2.5441852583804714</c:v>
                </c:pt>
                <c:pt idx="33" formatCode="0.0">
                  <c:v>1.7441225548282535</c:v>
                </c:pt>
                <c:pt idx="34" formatCode="0.0">
                  <c:v>0.78473421966338552</c:v>
                </c:pt>
                <c:pt idx="35" formatCode="0.0">
                  <c:v>-1.475920427122146</c:v>
                </c:pt>
                <c:pt idx="36" formatCode="0.0">
                  <c:v>-4.2497368816950098</c:v>
                </c:pt>
                <c:pt idx="37" formatCode="0.0">
                  <c:v>-4.3644479485916214</c:v>
                </c:pt>
                <c:pt idx="38" formatCode="0.0">
                  <c:v>-3.9847499747855508</c:v>
                </c:pt>
                <c:pt idx="39" formatCode="0.0">
                  <c:v>-2.430667022830113</c:v>
                </c:pt>
                <c:pt idx="40" formatCode="0.0">
                  <c:v>0.15177361234315345</c:v>
                </c:pt>
                <c:pt idx="41" formatCode="0.0">
                  <c:v>0.31272342698345224</c:v>
                </c:pt>
                <c:pt idx="42" formatCode="0.0">
                  <c:v>5.0249039162619802E-2</c:v>
                </c:pt>
                <c:pt idx="43" formatCode="0.0">
                  <c:v>0.13754150763616302</c:v>
                </c:pt>
                <c:pt idx="44" formatCode="0.0">
                  <c:v>9.644737343950105E-3</c:v>
                </c:pt>
                <c:pt idx="45" formatCode="0.0">
                  <c:v>-0.45635747006854688</c:v>
                </c:pt>
                <c:pt idx="46" formatCode="0.0">
                  <c:v>-1.0511025640490113</c:v>
                </c:pt>
                <c:pt idx="47" formatCode="0.0">
                  <c:v>-1.7585324653089152</c:v>
                </c:pt>
                <c:pt idx="48" formatCode="0.0">
                  <c:v>-2.5272244097070518</c:v>
                </c:pt>
                <c:pt idx="49" formatCode="0.0">
                  <c:v>-3.160747277860243</c:v>
                </c:pt>
                <c:pt idx="50" formatCode="0.0">
                  <c:v>-3.0378436542199294</c:v>
                </c:pt>
                <c:pt idx="51" formatCode="0.0">
                  <c:v>-3.1137745533987293</c:v>
                </c:pt>
                <c:pt idx="52" formatCode="0.0">
                  <c:v>-2.5037968576595571</c:v>
                </c:pt>
                <c:pt idx="53" formatCode="0.0">
                  <c:v>-1.6471122294002938</c:v>
                </c:pt>
                <c:pt idx="54" formatCode="0.0">
                  <c:v>-1.1696851717188816</c:v>
                </c:pt>
                <c:pt idx="55" formatCode="0.0">
                  <c:v>-0.26665411452176935</c:v>
                </c:pt>
                <c:pt idx="56" formatCode="0.0">
                  <c:v>0.40865315726135165</c:v>
                </c:pt>
                <c:pt idx="57" formatCode="0.0">
                  <c:v>0.9707191631465717</c:v>
                </c:pt>
                <c:pt idx="58" formatCode="0.0">
                  <c:v>1.7495905964462599</c:v>
                </c:pt>
                <c:pt idx="59" formatCode="0.0">
                  <c:v>2.4536303607230137</c:v>
                </c:pt>
                <c:pt idx="60" formatCode="0.0">
                  <c:v>3.2499313041287392</c:v>
                </c:pt>
                <c:pt idx="61" formatCode="0.0">
                  <c:v>3.8744508152689594</c:v>
                </c:pt>
                <c:pt idx="62" formatCode="0.0">
                  <c:v>4.0513043256508174</c:v>
                </c:pt>
                <c:pt idx="63" formatCode="0.0">
                  <c:v>4.1688538216637649</c:v>
                </c:pt>
                <c:pt idx="64" formatCode="0.0">
                  <c:v>3.6875249799010579</c:v>
                </c:pt>
                <c:pt idx="65" formatCode="0.0">
                  <c:v>3.0064556256889752</c:v>
                </c:pt>
                <c:pt idx="66" formatCode="0.0">
                  <c:v>2.9560384346724033</c:v>
                </c:pt>
                <c:pt idx="67" formatCode="0.0">
                  <c:v>2.5185410744838377</c:v>
                </c:pt>
                <c:pt idx="68" formatCode="0.0">
                  <c:v>2.6254317211061196</c:v>
                </c:pt>
                <c:pt idx="69" formatCode="0.0">
                  <c:v>3.2481505085904638</c:v>
                </c:pt>
                <c:pt idx="70" formatCode="0.0">
                  <c:v>3.0159496570635325</c:v>
                </c:pt>
                <c:pt idx="71" formatCode="0.0">
                  <c:v>3.011051468718362</c:v>
                </c:pt>
                <c:pt idx="72" formatCode="0.0">
                  <c:v>2.6449596521494811</c:v>
                </c:pt>
                <c:pt idx="73" formatCode="0.0">
                  <c:v>2.1995893077566109</c:v>
                </c:pt>
                <c:pt idx="74" formatCode="0.0">
                  <c:v>2.0886162702579369</c:v>
                </c:pt>
                <c:pt idx="75" formatCode="0.0">
                  <c:v>2.210545432620914</c:v>
                </c:pt>
                <c:pt idx="76" formatCode="0.0">
                  <c:v>2.3956391828314993</c:v>
                </c:pt>
                <c:pt idx="77" formatCode="0.0">
                  <c:v>2.1515005842940083</c:v>
                </c:pt>
                <c:pt idx="78" formatCode="0.0">
                  <c:v>1.9226021473418342</c:v>
                </c:pt>
                <c:pt idx="79" formatCode="0.0">
                  <c:v>1.4748019621866559</c:v>
                </c:pt>
                <c:pt idx="80" formatCode="0.0">
                  <c:v>-4.5696430933826022</c:v>
                </c:pt>
                <c:pt idx="81" formatCode="0.0">
                  <c:v>-21.674786636465605</c:v>
                </c:pt>
                <c:pt idx="82" formatCode="0.0">
                  <c:v>-9.2197836403437812</c:v>
                </c:pt>
                <c:pt idx="83" formatCode="0.0">
                  <c:v>-9.198022407530793</c:v>
                </c:pt>
                <c:pt idx="84" formatCode="0.0">
                  <c:v>-3.6490317372441794</c:v>
                </c:pt>
                <c:pt idx="85" formatCode="0.0">
                  <c:v>19.437121929729972</c:v>
                </c:pt>
                <c:pt idx="86" formatCode="0.0">
                  <c:v>5.1295818116085412</c:v>
                </c:pt>
                <c:pt idx="87" formatCode="0.0">
                  <c:v>6.9624533220364881</c:v>
                </c:pt>
                <c:pt idx="88" formatCode="0.0">
                  <c:v>6.8153873262149167</c:v>
                </c:pt>
                <c:pt idx="89" formatCode="0.0">
                  <c:v>7.2263585986394041</c:v>
                </c:pt>
                <c:pt idx="90" formatCode="0.0">
                  <c:v>5.3523788881383982</c:v>
                </c:pt>
                <c:pt idx="91" formatCode="0.0">
                  <c:v>3.8054611509303671</c:v>
                </c:pt>
                <c:pt idx="92" formatCode="0.0">
                  <c:v>3.979222287310602</c:v>
                </c:pt>
                <c:pt idx="93" formatCode="0.0">
                  <c:v>1.9658595765524201</c:v>
                </c:pt>
                <c:pt idx="94" formatCode="0.0">
                  <c:v>1.9417101107975343</c:v>
                </c:pt>
                <c:pt idx="95" formatCode="0.0">
                  <c:v>2.1684530519228362</c:v>
                </c:pt>
                <c:pt idx="96" formatCode="0.0">
                  <c:v>2.5806410720140782</c:v>
                </c:pt>
                <c:pt idx="97" formatCode="0.0">
                  <c:v>2.8873138910327167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Hoja2!$B$6:$B$103</c:f>
              <c:numCache>
                <c:formatCode>General</c:formatCode>
                <c:ptCount val="9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  <c:pt idx="93">
                  <c:v>202302</c:v>
                </c:pt>
                <c:pt idx="94">
                  <c:v>202303</c:v>
                </c:pt>
                <c:pt idx="95">
                  <c:v>202304</c:v>
                </c:pt>
                <c:pt idx="96">
                  <c:v>202401</c:v>
                </c:pt>
                <c:pt idx="97">
                  <c:v>202402</c:v>
                </c:pt>
              </c:numCache>
            </c:numRef>
          </c:cat>
          <c:val>
            <c:numRef>
              <c:f>Hoja2!$I$6:$I$103</c:f>
              <c:numCache>
                <c:formatCode>0.0</c:formatCode>
                <c:ptCount val="98"/>
                <c:pt idx="4">
                  <c:v>4.237021710703992</c:v>
                </c:pt>
                <c:pt idx="5">
                  <c:v>3.6258474452476097</c:v>
                </c:pt>
                <c:pt idx="6">
                  <c:v>3.1474842048545559</c:v>
                </c:pt>
                <c:pt idx="7">
                  <c:v>4.268132586397777</c:v>
                </c:pt>
                <c:pt idx="8">
                  <c:v>3.3294132477069471</c:v>
                </c:pt>
                <c:pt idx="9">
                  <c:v>3.6292319733156164</c:v>
                </c:pt>
                <c:pt idx="10">
                  <c:v>3.8467749335791224</c:v>
                </c:pt>
                <c:pt idx="11">
                  <c:v>3.0717958052691063</c:v>
                </c:pt>
                <c:pt idx="12">
                  <c:v>3.8224055221964148</c:v>
                </c:pt>
                <c:pt idx="13">
                  <c:v>3.9910089452124931</c:v>
                </c:pt>
                <c:pt idx="14">
                  <c:v>4.3927797517741007</c:v>
                </c:pt>
                <c:pt idx="15">
                  <c:v>3.5133646151653375</c:v>
                </c:pt>
                <c:pt idx="16">
                  <c:v>3.3377091387294833</c:v>
                </c:pt>
                <c:pt idx="17">
                  <c:v>3.0121729057631663</c:v>
                </c:pt>
                <c:pt idx="18">
                  <c:v>3.4583919252160422</c:v>
                </c:pt>
                <c:pt idx="19">
                  <c:v>3.5798087623559072</c:v>
                </c:pt>
                <c:pt idx="20">
                  <c:v>3.888560879136338</c:v>
                </c:pt>
                <c:pt idx="21">
                  <c:v>3.8942165495395642</c:v>
                </c:pt>
                <c:pt idx="22">
                  <c:v>2.9701747328497508</c:v>
                </c:pt>
                <c:pt idx="23">
                  <c:v>3.0195064968668861</c:v>
                </c:pt>
                <c:pt idx="24">
                  <c:v>3.4473085914947355</c:v>
                </c:pt>
                <c:pt idx="25">
                  <c:v>3.386527351437052</c:v>
                </c:pt>
                <c:pt idx="26">
                  <c:v>4.2647888068859219</c:v>
                </c:pt>
                <c:pt idx="27">
                  <c:v>4.9202773513195019</c:v>
                </c:pt>
                <c:pt idx="28">
                  <c:v>3.728043089781452</c:v>
                </c:pt>
                <c:pt idx="29">
                  <c:v>3.8358449290766039</c:v>
                </c:pt>
                <c:pt idx="30">
                  <c:v>3.42657008467806</c:v>
                </c:pt>
                <c:pt idx="31">
                  <c:v>3.0074731059872795</c:v>
                </c:pt>
                <c:pt idx="32">
                  <c:v>2.34694245138094</c:v>
                </c:pt>
                <c:pt idx="33">
                  <c:v>1.1336566984268215</c:v>
                </c:pt>
                <c:pt idx="34">
                  <c:v>-0.16727509418577036</c:v>
                </c:pt>
                <c:pt idx="35">
                  <c:v>-2.4800124035885274</c:v>
                </c:pt>
                <c:pt idx="36">
                  <c:v>-4.2151699501145394</c:v>
                </c:pt>
                <c:pt idx="37">
                  <c:v>-4.0881200241961295</c:v>
                </c:pt>
                <c:pt idx="38">
                  <c:v>-4.3939929314814279</c:v>
                </c:pt>
                <c:pt idx="39">
                  <c:v>-3.1968429900886774</c:v>
                </c:pt>
                <c:pt idx="40">
                  <c:v>-1.7148750253992096</c:v>
                </c:pt>
                <c:pt idx="41">
                  <c:v>-1.186359162103523</c:v>
                </c:pt>
                <c:pt idx="42">
                  <c:v>-1.1818872007792858</c:v>
                </c:pt>
                <c:pt idx="43">
                  <c:v>-0.71253849587061824</c:v>
                </c:pt>
                <c:pt idx="44">
                  <c:v>1.9829954417383E-2</c:v>
                </c:pt>
                <c:pt idx="45">
                  <c:v>-0.34383698415584307</c:v>
                </c:pt>
                <c:pt idx="46">
                  <c:v>-0.55468225684759398</c:v>
                </c:pt>
                <c:pt idx="47">
                  <c:v>-0.68941427368425234</c:v>
                </c:pt>
                <c:pt idx="48">
                  <c:v>-2.6698279740095865</c:v>
                </c:pt>
                <c:pt idx="49">
                  <c:v>-3.707780277885675</c:v>
                </c:pt>
                <c:pt idx="50">
                  <c:v>-3.7587777202034656</c:v>
                </c:pt>
                <c:pt idx="51">
                  <c:v>-4.0679358937997234</c:v>
                </c:pt>
                <c:pt idx="52">
                  <c:v>-3.3697893152074498</c:v>
                </c:pt>
                <c:pt idx="53">
                  <c:v>-1.8653985783646965</c:v>
                </c:pt>
                <c:pt idx="54">
                  <c:v>-1.5818127522987169</c:v>
                </c:pt>
                <c:pt idx="55">
                  <c:v>-0.73095679106112144</c:v>
                </c:pt>
                <c:pt idx="56">
                  <c:v>1.0238066667066503</c:v>
                </c:pt>
                <c:pt idx="57">
                  <c:v>1.0144170531608099</c:v>
                </c:pt>
                <c:pt idx="58">
                  <c:v>2.1593373056511878</c:v>
                </c:pt>
                <c:pt idx="59">
                  <c:v>2.2529031063555083</c:v>
                </c:pt>
                <c:pt idx="60">
                  <c:v>2.7485160149166576</c:v>
                </c:pt>
                <c:pt idx="61">
                  <c:v>3.6668168099290854</c:v>
                </c:pt>
                <c:pt idx="62">
                  <c:v>3.7349454321792708</c:v>
                </c:pt>
                <c:pt idx="63">
                  <c:v>4.0892126273726737</c:v>
                </c:pt>
                <c:pt idx="64">
                  <c:v>3.4902855739406879</c:v>
                </c:pt>
                <c:pt idx="65">
                  <c:v>2.258956431678949</c:v>
                </c:pt>
                <c:pt idx="66">
                  <c:v>2.34785999407503</c:v>
                </c:pt>
                <c:pt idx="67">
                  <c:v>1.7985089398992793</c:v>
                </c:pt>
                <c:pt idx="68">
                  <c:v>2.0043626759601141</c:v>
                </c:pt>
                <c:pt idx="69">
                  <c:v>2.8030720510839657</c:v>
                </c:pt>
                <c:pt idx="70">
                  <c:v>2.5712339495592706</c:v>
                </c:pt>
                <c:pt idx="71">
                  <c:v>3.1574215407705664</c:v>
                </c:pt>
                <c:pt idx="72">
                  <c:v>2.6100964064619703</c:v>
                </c:pt>
                <c:pt idx="73">
                  <c:v>2.6988700039037417</c:v>
                </c:pt>
                <c:pt idx="74">
                  <c:v>2.6014848154333636</c:v>
                </c:pt>
                <c:pt idx="75">
                  <c:v>2.3056966978481919</c:v>
                </c:pt>
                <c:pt idx="76">
                  <c:v>2.8706262960961348</c:v>
                </c:pt>
                <c:pt idx="77">
                  <c:v>1.6828855258590902</c:v>
                </c:pt>
                <c:pt idx="78">
                  <c:v>1.3654486500662699</c:v>
                </c:pt>
                <c:pt idx="79">
                  <c:v>1.2016095136289762</c:v>
                </c:pt>
                <c:pt idx="80">
                  <c:v>-4.5014314917484093</c:v>
                </c:pt>
                <c:pt idx="81">
                  <c:v>-20.99680611872261</c:v>
                </c:pt>
                <c:pt idx="82">
                  <c:v>-8.8161444474138975</c:v>
                </c:pt>
                <c:pt idx="83">
                  <c:v>-9.3643751777478972</c:v>
                </c:pt>
                <c:pt idx="84">
                  <c:v>-4.1024542707975069</c:v>
                </c:pt>
                <c:pt idx="85">
                  <c:v>18.150386591097778</c:v>
                </c:pt>
                <c:pt idx="86">
                  <c:v>5.7369465212175674</c:v>
                </c:pt>
                <c:pt idx="87">
                  <c:v>7.280331618461422</c:v>
                </c:pt>
                <c:pt idx="88">
                  <c:v>6.4969838919419765</c:v>
                </c:pt>
                <c:pt idx="89">
                  <c:v>6.9725025731310675</c:v>
                </c:pt>
                <c:pt idx="90">
                  <c:v>4.1207656596647046</c:v>
                </c:pt>
                <c:pt idx="91">
                  <c:v>3.4078249248397974</c:v>
                </c:pt>
                <c:pt idx="92">
                  <c:v>3.6017133693655001</c:v>
                </c:pt>
                <c:pt idx="93">
                  <c:v>1.708391859080538</c:v>
                </c:pt>
                <c:pt idx="94">
                  <c:v>1.9697206050924621</c:v>
                </c:pt>
                <c:pt idx="95">
                  <c:v>1.8074079109887231</c:v>
                </c:pt>
                <c:pt idx="96">
                  <c:v>2.2971463413438142</c:v>
                </c:pt>
                <c:pt idx="97">
                  <c:v>3.1590129954656154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21145101494298E-2"/>
          <c:y val="0.55983563935070468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tabSelected="1" workbookViewId="0">
      <selection activeCell="B1" sqref="B1"/>
    </sheetView>
  </sheetViews>
  <sheetFormatPr baseColWidth="10" defaultColWidth="11.42578125" defaultRowHeight="26.25" x14ac:dyDescent="0.4"/>
  <cols>
    <col min="1" max="1" width="1.5703125" style="11" customWidth="1"/>
    <col min="2" max="2" width="22.7109375" style="11" customWidth="1"/>
    <col min="3" max="16384" width="11.42578125" style="11"/>
  </cols>
  <sheetData>
    <row r="2" spans="2:4" x14ac:dyDescent="0.4">
      <c r="B2" s="10" t="s">
        <v>29</v>
      </c>
    </row>
    <row r="4" spans="2:4" x14ac:dyDescent="0.4">
      <c r="B4" s="11" t="s">
        <v>30</v>
      </c>
      <c r="D4" s="11" t="s">
        <v>31</v>
      </c>
    </row>
    <row r="5" spans="2:4" x14ac:dyDescent="0.4">
      <c r="D5" s="11" t="s">
        <v>32</v>
      </c>
    </row>
    <row r="7" spans="2:4" x14ac:dyDescent="0.4">
      <c r="D7" s="11" t="s">
        <v>34</v>
      </c>
    </row>
    <row r="8" spans="2:4" x14ac:dyDescent="0.4">
      <c r="D8" s="11" t="s">
        <v>35</v>
      </c>
    </row>
    <row r="9" spans="2:4" x14ac:dyDescent="0.4">
      <c r="D9" s="11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topLeftCell="A9" zoomScale="120" zoomScaleNormal="120" workbookViewId="0">
      <selection activeCell="C18" sqref="C18"/>
    </sheetView>
  </sheetViews>
  <sheetFormatPr baseColWidth="10" defaultColWidth="11.42578125" defaultRowHeight="15" x14ac:dyDescent="0.25"/>
  <cols>
    <col min="1" max="1" width="24.42578125" bestFit="1" customWidth="1"/>
  </cols>
  <sheetData>
    <row r="2" spans="1:4" ht="15.75" x14ac:dyDescent="0.25">
      <c r="A2" s="5" t="s">
        <v>2</v>
      </c>
    </row>
    <row r="4" spans="1:4" x14ac:dyDescent="0.25">
      <c r="B4" s="7" t="s">
        <v>0</v>
      </c>
      <c r="C4" s="7"/>
      <c r="D4" s="7" t="s">
        <v>1</v>
      </c>
    </row>
    <row r="5" spans="1:4" ht="15" customHeight="1" x14ac:dyDescent="0.25">
      <c r="A5" s="6" t="s">
        <v>3</v>
      </c>
      <c r="B5" s="20" t="s">
        <v>4</v>
      </c>
      <c r="C5" s="7"/>
      <c r="D5" s="20" t="s">
        <v>21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5" t="s">
        <v>25</v>
      </c>
    </row>
    <row r="23" spans="1:4" x14ac:dyDescent="0.25">
      <c r="B23" s="7" t="s">
        <v>0</v>
      </c>
      <c r="C23" s="7"/>
      <c r="D23" s="7" t="s">
        <v>1</v>
      </c>
    </row>
    <row r="24" spans="1:4" x14ac:dyDescent="0.25">
      <c r="A24" s="6" t="s">
        <v>3</v>
      </c>
      <c r="B24" s="20" t="s">
        <v>4</v>
      </c>
      <c r="C24" s="7"/>
      <c r="D24" s="20" t="s">
        <v>21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5" t="s">
        <v>28</v>
      </c>
    </row>
    <row r="42" spans="1:4" x14ac:dyDescent="0.25">
      <c r="B42" s="7" t="s">
        <v>0</v>
      </c>
      <c r="C42" s="7"/>
      <c r="D42" s="7" t="s">
        <v>1</v>
      </c>
    </row>
    <row r="43" spans="1:4" x14ac:dyDescent="0.25">
      <c r="A43" s="6" t="s">
        <v>3</v>
      </c>
      <c r="B43" s="20" t="s">
        <v>4</v>
      </c>
      <c r="C43" s="7"/>
      <c r="D43" s="20" t="s">
        <v>21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100"/>
  <sheetViews>
    <sheetView showGridLines="0" zoomScale="85" zoomScaleNormal="85" workbookViewId="0">
      <pane xSplit="1" ySplit="2" topLeftCell="B78" activePane="bottomRight" state="frozen"/>
      <selection activeCell="D43" sqref="D43:D45"/>
      <selection pane="topRight" activeCell="D43" sqref="D43:D45"/>
      <selection pane="bottomLeft" activeCell="D43" sqref="D43:D45"/>
      <selection pane="bottomRight" activeCell="B3" sqref="B3:R100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2" customFormat="1" ht="54.75" customHeight="1" x14ac:dyDescent="0.25">
      <c r="B2" s="13" t="s">
        <v>4</v>
      </c>
      <c r="C2" s="14" t="s">
        <v>5</v>
      </c>
      <c r="D2" s="14" t="s">
        <v>6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4" t="s">
        <v>14</v>
      </c>
      <c r="M2" s="14" t="s">
        <v>15</v>
      </c>
      <c r="N2" s="14" t="s">
        <v>16</v>
      </c>
      <c r="O2" s="14" t="s">
        <v>17</v>
      </c>
      <c r="P2" s="14" t="s">
        <v>18</v>
      </c>
      <c r="Q2" s="14" t="s">
        <v>19</v>
      </c>
      <c r="R2" s="14" t="s">
        <v>20</v>
      </c>
      <c r="S2" s="15" t="s">
        <v>21</v>
      </c>
      <c r="U2" s="13" t="s">
        <v>4</v>
      </c>
      <c r="V2" s="14" t="s">
        <v>5</v>
      </c>
      <c r="W2" s="14" t="s">
        <v>6</v>
      </c>
      <c r="X2" s="14" t="s">
        <v>7</v>
      </c>
      <c r="Y2" s="14" t="s">
        <v>8</v>
      </c>
      <c r="Z2" s="14" t="s">
        <v>9</v>
      </c>
      <c r="AA2" s="14" t="s">
        <v>10</v>
      </c>
      <c r="AB2" s="14" t="s">
        <v>11</v>
      </c>
      <c r="AC2" s="14" t="s">
        <v>12</v>
      </c>
      <c r="AD2" s="14" t="s">
        <v>13</v>
      </c>
      <c r="AE2" s="14" t="s">
        <v>14</v>
      </c>
      <c r="AF2" s="14" t="s">
        <v>15</v>
      </c>
      <c r="AG2" s="14" t="s">
        <v>16</v>
      </c>
      <c r="AH2" s="14" t="s">
        <v>17</v>
      </c>
      <c r="AI2" s="14" t="s">
        <v>18</v>
      </c>
      <c r="AJ2" s="14" t="s">
        <v>19</v>
      </c>
      <c r="AK2" s="14" t="s">
        <v>20</v>
      </c>
      <c r="AL2" s="15" t="s">
        <v>21</v>
      </c>
      <c r="AM2" s="16"/>
      <c r="AN2" s="13" t="s">
        <v>4</v>
      </c>
      <c r="AO2" s="14" t="s">
        <v>5</v>
      </c>
      <c r="AP2" s="14" t="s">
        <v>6</v>
      </c>
      <c r="AQ2" s="14" t="s">
        <v>7</v>
      </c>
      <c r="AR2" s="14" t="s">
        <v>8</v>
      </c>
      <c r="AS2" s="14" t="s">
        <v>9</v>
      </c>
      <c r="AT2" s="14" t="s">
        <v>10</v>
      </c>
      <c r="AU2" s="14" t="s">
        <v>11</v>
      </c>
      <c r="AV2" s="14" t="s">
        <v>12</v>
      </c>
      <c r="AW2" s="14" t="s">
        <v>13</v>
      </c>
      <c r="AX2" s="14" t="s">
        <v>14</v>
      </c>
      <c r="AY2" s="14" t="s">
        <v>15</v>
      </c>
      <c r="AZ2" s="14" t="s">
        <v>16</v>
      </c>
      <c r="BA2" s="14" t="s">
        <v>17</v>
      </c>
      <c r="BB2" s="14" t="s">
        <v>18</v>
      </c>
      <c r="BC2" s="14" t="s">
        <v>19</v>
      </c>
      <c r="BD2" s="14" t="s">
        <v>20</v>
      </c>
      <c r="BE2" s="15" t="s">
        <v>21</v>
      </c>
      <c r="BG2" s="13" t="s">
        <v>4</v>
      </c>
      <c r="BH2" s="14" t="s">
        <v>5</v>
      </c>
      <c r="BI2" s="14" t="s">
        <v>6</v>
      </c>
      <c r="BJ2" s="14" t="s">
        <v>7</v>
      </c>
      <c r="BK2" s="14" t="s">
        <v>8</v>
      </c>
      <c r="BL2" s="14" t="s">
        <v>9</v>
      </c>
      <c r="BM2" s="14" t="s">
        <v>10</v>
      </c>
      <c r="BN2" s="14" t="s">
        <v>11</v>
      </c>
      <c r="BO2" s="14" t="s">
        <v>12</v>
      </c>
      <c r="BP2" s="14" t="s">
        <v>13</v>
      </c>
      <c r="BQ2" s="14" t="s">
        <v>14</v>
      </c>
      <c r="BR2" s="14" t="s">
        <v>15</v>
      </c>
      <c r="BS2" s="14" t="s">
        <v>16</v>
      </c>
      <c r="BT2" s="14" t="s">
        <v>17</v>
      </c>
      <c r="BU2" s="14" t="s">
        <v>18</v>
      </c>
      <c r="BV2" s="14" t="s">
        <v>19</v>
      </c>
      <c r="BW2" s="14" t="s">
        <v>20</v>
      </c>
      <c r="BX2" s="15" t="s">
        <v>21</v>
      </c>
    </row>
    <row r="3" spans="1:76" x14ac:dyDescent="0.25">
      <c r="A3" s="1">
        <v>200001</v>
      </c>
      <c r="B3" s="18">
        <v>81.257323107107155</v>
      </c>
      <c r="C3" s="18">
        <v>82.840275167032843</v>
      </c>
      <c r="D3" s="18">
        <v>88.154609081421484</v>
      </c>
      <c r="E3" s="18">
        <v>82.2881045579134</v>
      </c>
      <c r="F3" s="18">
        <v>85.160141626183886</v>
      </c>
      <c r="G3" s="18">
        <v>86.451014973342737</v>
      </c>
      <c r="H3" s="18">
        <v>88.179193583530406</v>
      </c>
      <c r="I3" s="18">
        <v>75.433249420218175</v>
      </c>
      <c r="J3" s="18">
        <v>78.817988505837079</v>
      </c>
      <c r="K3" s="18">
        <v>82.902812652872456</v>
      </c>
      <c r="L3" s="18">
        <v>79.891672542016934</v>
      </c>
      <c r="M3" s="18">
        <v>78.923880865878388</v>
      </c>
      <c r="N3" s="18">
        <v>73.947606384728871</v>
      </c>
      <c r="O3" s="18">
        <v>74.170599023982177</v>
      </c>
      <c r="P3" s="18">
        <v>79.122794680451619</v>
      </c>
      <c r="Q3" s="18">
        <v>80.954209989396404</v>
      </c>
      <c r="R3" s="18">
        <v>80.829417550236698</v>
      </c>
      <c r="S3" s="18">
        <v>79.788770127287009</v>
      </c>
    </row>
    <row r="4" spans="1:76" x14ac:dyDescent="0.25">
      <c r="A4" s="1">
        <v>200002</v>
      </c>
      <c r="B4" s="18">
        <v>82.234772237838342</v>
      </c>
      <c r="C4" s="18">
        <v>83.908250449832281</v>
      </c>
      <c r="D4" s="18">
        <v>88.922688708942701</v>
      </c>
      <c r="E4" s="18">
        <v>82.806623698474553</v>
      </c>
      <c r="F4" s="18">
        <v>85.851207247284435</v>
      </c>
      <c r="G4" s="18">
        <v>87.485361714094168</v>
      </c>
      <c r="H4" s="18">
        <v>88.546706197964497</v>
      </c>
      <c r="I4" s="18">
        <v>76.046522349305391</v>
      </c>
      <c r="J4" s="18">
        <v>80.529051999131568</v>
      </c>
      <c r="K4" s="18">
        <v>83.612592118248074</v>
      </c>
      <c r="L4" s="18">
        <v>80.430964432487784</v>
      </c>
      <c r="M4" s="18">
        <v>79.426163165187532</v>
      </c>
      <c r="N4" s="18">
        <v>74.96911137418634</v>
      </c>
      <c r="O4" s="18">
        <v>75.03501502236071</v>
      </c>
      <c r="P4" s="18">
        <v>79.262406973267659</v>
      </c>
      <c r="Q4" s="18">
        <v>82.310819909204213</v>
      </c>
      <c r="R4" s="18">
        <v>81.685419649532591</v>
      </c>
      <c r="S4" s="18">
        <v>80.792915552324914</v>
      </c>
      <c r="U4" s="8">
        <f t="shared" ref="U4:U35" si="0">(B4/B3-1)*100</f>
        <v>1.2029058961772421</v>
      </c>
      <c r="V4" s="8">
        <f t="shared" ref="V4:V35" si="1">(C4/C3-1)*100</f>
        <v>1.2891981353828852</v>
      </c>
      <c r="W4" s="8">
        <f t="shared" ref="W4:W35" si="2">(D4/D3-1)*100</f>
        <v>0.87128697583107595</v>
      </c>
      <c r="X4" s="8">
        <f t="shared" ref="X4:X35" si="3">(E4/E3-1)*100</f>
        <v>0.6301264846807042</v>
      </c>
      <c r="Y4" s="8">
        <f t="shared" ref="Y4:Y35" si="4">(F4/F3-1)*100</f>
        <v>0.81148951599214758</v>
      </c>
      <c r="Z4" s="8">
        <f t="shared" ref="Z4:Z35" si="5">(G4/G3-1)*100</f>
        <v>1.1964541319386068</v>
      </c>
      <c r="AA4" s="8">
        <f t="shared" ref="AA4:AA35" si="6">(H4/H3-1)*100</f>
        <v>0.41677928715231349</v>
      </c>
      <c r="AB4" s="8">
        <f t="shared" ref="AB4:AB35" si="7">(I4/I3-1)*100</f>
        <v>0.8130008103864661</v>
      </c>
      <c r="AC4" s="8">
        <f t="shared" ref="AC4:AC35" si="8">(J4/J3-1)*100</f>
        <v>2.1709047969014961</v>
      </c>
      <c r="AD4" s="8">
        <f t="shared" ref="AD4:AD35" si="9">(K4/K3-1)*100</f>
        <v>0.85615848565667729</v>
      </c>
      <c r="AE4" s="8">
        <f t="shared" ref="AE4:AE35" si="10">(L4/L3-1)*100</f>
        <v>0.67502891516912911</v>
      </c>
      <c r="AF4" s="8">
        <f t="shared" ref="AF4:AF35" si="11">(M4/M3-1)*100</f>
        <v>0.63641358458121911</v>
      </c>
      <c r="AG4" s="8">
        <f t="shared" ref="AG4:AG35" si="12">(N4/N3-1)*100</f>
        <v>1.3813902023317226</v>
      </c>
      <c r="AH4" s="8">
        <f t="shared" ref="AH4:AH35" si="13">(O4/O3-1)*100</f>
        <v>1.165442924492277</v>
      </c>
      <c r="AI4" s="8">
        <f t="shared" ref="AI4:AI35" si="14">(P4/P3-1)*100</f>
        <v>0.17645015368819017</v>
      </c>
      <c r="AJ4" s="8">
        <f t="shared" ref="AJ4:AJ35" si="15">(Q4/Q3-1)*100</f>
        <v>1.6757743914559864</v>
      </c>
      <c r="AK4" s="8">
        <f t="shared" ref="AK4:AK35" si="16">(R4/R3-1)*100</f>
        <v>1.0590229711402666</v>
      </c>
      <c r="AL4" s="8">
        <f t="shared" ref="AL4:AL35" si="17">(S4/S3-1)*100</f>
        <v>1.258504703651897</v>
      </c>
      <c r="AM4" s="8"/>
      <c r="BG4" s="17">
        <f>U4*4</f>
        <v>4.8116235847089683</v>
      </c>
      <c r="BH4" s="17">
        <f t="shared" ref="BH4:BH63" si="18">V4*4</f>
        <v>5.1567925415315408</v>
      </c>
      <c r="BI4" s="17">
        <f t="shared" ref="BI4:BI63" si="19">W4*4</f>
        <v>3.4851479033243038</v>
      </c>
      <c r="BJ4" s="17">
        <f t="shared" ref="BJ4:BJ63" si="20">X4*4</f>
        <v>2.5205059387228168</v>
      </c>
      <c r="BK4" s="17">
        <f t="shared" ref="BK4:BK63" si="21">Y4*4</f>
        <v>3.2459580639685903</v>
      </c>
      <c r="BL4" s="17">
        <f t="shared" ref="BL4:BL63" si="22">Z4*4</f>
        <v>4.7858165277544273</v>
      </c>
      <c r="BM4" s="17">
        <f t="shared" ref="BM4:BM63" si="23">AA4*4</f>
        <v>1.667117148609254</v>
      </c>
      <c r="BN4" s="17">
        <f t="shared" ref="BN4:BN63" si="24">AB4*4</f>
        <v>3.2520032415458644</v>
      </c>
      <c r="BO4" s="17">
        <f t="shared" ref="BO4:BO63" si="25">AC4*4</f>
        <v>8.6836191876059843</v>
      </c>
      <c r="BP4" s="17">
        <f t="shared" ref="BP4:BP63" si="26">AD4*4</f>
        <v>3.4246339426267092</v>
      </c>
      <c r="BQ4" s="17">
        <f t="shared" ref="BQ4:BQ63" si="27">AE4*4</f>
        <v>2.7001156606765164</v>
      </c>
      <c r="BR4" s="17">
        <f t="shared" ref="BR4:BR63" si="28">AF4*4</f>
        <v>2.5456543383248764</v>
      </c>
      <c r="BS4" s="17">
        <f t="shared" ref="BS4:BS63" si="29">AG4*4</f>
        <v>5.5255608093268904</v>
      </c>
      <c r="BT4" s="17">
        <f t="shared" ref="BT4:BT63" si="30">AH4*4</f>
        <v>4.6617716979691082</v>
      </c>
      <c r="BU4" s="17">
        <f t="shared" ref="BU4:BU63" si="31">AI4*4</f>
        <v>0.70580061475276068</v>
      </c>
      <c r="BV4" s="17">
        <f t="shared" ref="BV4:BV63" si="32">AJ4*4</f>
        <v>6.7030975658239456</v>
      </c>
      <c r="BW4" s="17">
        <f t="shared" ref="BW4:BW63" si="33">AK4*4</f>
        <v>4.2360918845610662</v>
      </c>
      <c r="BX4" s="17">
        <f t="shared" ref="BX4:BX63" si="34">AL4*4</f>
        <v>5.0340188146075882</v>
      </c>
    </row>
    <row r="5" spans="1:76" x14ac:dyDescent="0.25">
      <c r="A5" s="1">
        <v>200003</v>
      </c>
      <c r="B5" s="18">
        <v>83.08752064890092</v>
      </c>
      <c r="C5" s="18">
        <v>84.226237181132134</v>
      </c>
      <c r="D5" s="18">
        <v>89.843757124573912</v>
      </c>
      <c r="E5" s="18">
        <v>83.668693906126748</v>
      </c>
      <c r="F5" s="18">
        <v>87.519210098593803</v>
      </c>
      <c r="G5" s="18">
        <v>89.164510784810659</v>
      </c>
      <c r="H5" s="18">
        <v>89.045482402564474</v>
      </c>
      <c r="I5" s="18">
        <v>76.662190337189699</v>
      </c>
      <c r="J5" s="18">
        <v>80.975184176304381</v>
      </c>
      <c r="K5" s="18">
        <v>85.752709111707262</v>
      </c>
      <c r="L5" s="18">
        <v>80.625246169976649</v>
      </c>
      <c r="M5" s="18">
        <v>79.854783489457404</v>
      </c>
      <c r="N5" s="18">
        <v>75.625151412128346</v>
      </c>
      <c r="O5" s="18">
        <v>76.525767694174263</v>
      </c>
      <c r="P5" s="18">
        <v>80.437970011229993</v>
      </c>
      <c r="Q5" s="18">
        <v>83.553702566947734</v>
      </c>
      <c r="R5" s="18">
        <v>83.345066126368366</v>
      </c>
      <c r="S5" s="18">
        <v>81.66522587620419</v>
      </c>
      <c r="U5" s="8">
        <f t="shared" si="0"/>
        <v>1.0369681679135212</v>
      </c>
      <c r="V5" s="8">
        <f t="shared" si="1"/>
        <v>0.37896956448875141</v>
      </c>
      <c r="W5" s="8">
        <f t="shared" si="2"/>
        <v>1.0358081036505817</v>
      </c>
      <c r="X5" s="8">
        <f t="shared" si="3"/>
        <v>1.0410643124290075</v>
      </c>
      <c r="Y5" s="8">
        <f t="shared" si="4"/>
        <v>1.9428997037920226</v>
      </c>
      <c r="Z5" s="8">
        <f t="shared" si="5"/>
        <v>1.9193486062319964</v>
      </c>
      <c r="AA5" s="8">
        <f t="shared" si="6"/>
        <v>0.56329165252613222</v>
      </c>
      <c r="AB5" s="8">
        <f t="shared" si="7"/>
        <v>0.80959387604386812</v>
      </c>
      <c r="AC5" s="8">
        <f t="shared" si="8"/>
        <v>0.55400152627851362</v>
      </c>
      <c r="AD5" s="8">
        <f t="shared" si="9"/>
        <v>2.5595630266223024</v>
      </c>
      <c r="AE5" s="8">
        <f t="shared" si="10"/>
        <v>0.24155092365196751</v>
      </c>
      <c r="AF5" s="8">
        <f t="shared" si="11"/>
        <v>0.53964626665705673</v>
      </c>
      <c r="AG5" s="8">
        <f t="shared" si="12"/>
        <v>0.8750804510241128</v>
      </c>
      <c r="AH5" s="8">
        <f t="shared" si="13"/>
        <v>1.9867426845577407</v>
      </c>
      <c r="AI5" s="8">
        <f t="shared" si="14"/>
        <v>1.483128109342946</v>
      </c>
      <c r="AJ5" s="8">
        <f t="shared" si="15"/>
        <v>1.5099869726902471</v>
      </c>
      <c r="AK5" s="8">
        <f t="shared" si="16"/>
        <v>2.0317536274605752</v>
      </c>
      <c r="AL5" s="8">
        <f t="shared" si="17"/>
        <v>1.0796866506374903</v>
      </c>
      <c r="AM5" s="8"/>
      <c r="BG5" s="17">
        <f t="shared" ref="BG5:BG63" si="35">U5*4</f>
        <v>4.1478726716540848</v>
      </c>
      <c r="BH5" s="17">
        <f t="shared" si="18"/>
        <v>1.5158782579550056</v>
      </c>
      <c r="BI5" s="17">
        <f t="shared" si="19"/>
        <v>4.1432324146023269</v>
      </c>
      <c r="BJ5" s="17">
        <f t="shared" si="20"/>
        <v>4.1642572497160302</v>
      </c>
      <c r="BK5" s="17">
        <f t="shared" si="21"/>
        <v>7.7715988151680904</v>
      </c>
      <c r="BL5" s="17">
        <f t="shared" si="22"/>
        <v>7.6773944249279857</v>
      </c>
      <c r="BM5" s="17">
        <f t="shared" si="23"/>
        <v>2.2531666101045289</v>
      </c>
      <c r="BN5" s="17">
        <f t="shared" si="24"/>
        <v>3.2383755041754725</v>
      </c>
      <c r="BO5" s="17">
        <f t="shared" si="25"/>
        <v>2.2160061051140545</v>
      </c>
      <c r="BP5" s="17">
        <f t="shared" si="26"/>
        <v>10.23825210648921</v>
      </c>
      <c r="BQ5" s="17">
        <f t="shared" si="27"/>
        <v>0.96620369460787003</v>
      </c>
      <c r="BR5" s="17">
        <f t="shared" si="28"/>
        <v>2.1585850666282269</v>
      </c>
      <c r="BS5" s="17">
        <f t="shared" si="29"/>
        <v>3.5003218040964512</v>
      </c>
      <c r="BT5" s="17">
        <f t="shared" si="30"/>
        <v>7.9469707382309629</v>
      </c>
      <c r="BU5" s="17">
        <f t="shared" si="31"/>
        <v>5.9325124373717841</v>
      </c>
      <c r="BV5" s="17">
        <f t="shared" si="32"/>
        <v>6.0399478907609883</v>
      </c>
      <c r="BW5" s="17">
        <f t="shared" si="33"/>
        <v>8.1270145098423008</v>
      </c>
      <c r="BX5" s="17">
        <f t="shared" si="34"/>
        <v>4.318746602549961</v>
      </c>
    </row>
    <row r="6" spans="1:76" x14ac:dyDescent="0.25">
      <c r="A6" s="1">
        <v>200004</v>
      </c>
      <c r="B6" s="18">
        <v>83.690195128457702</v>
      </c>
      <c r="C6" s="18">
        <v>85.017319245380648</v>
      </c>
      <c r="D6" s="18">
        <v>91.087472088886884</v>
      </c>
      <c r="E6" s="18">
        <v>84.495704535413054</v>
      </c>
      <c r="F6" s="18">
        <v>88.393641449760182</v>
      </c>
      <c r="G6" s="18">
        <v>89.882305997824275</v>
      </c>
      <c r="H6" s="18">
        <v>89.599288726061602</v>
      </c>
      <c r="I6" s="18">
        <v>78.258080859701138</v>
      </c>
      <c r="J6" s="18">
        <v>81.992712709229352</v>
      </c>
      <c r="K6" s="18">
        <v>85.01203076772326</v>
      </c>
      <c r="L6" s="18">
        <v>81.868340812685815</v>
      </c>
      <c r="M6" s="18">
        <v>81.409957124883064</v>
      </c>
      <c r="N6" s="18">
        <v>76.558132468012886</v>
      </c>
      <c r="O6" s="18">
        <v>77.720848996304966</v>
      </c>
      <c r="P6" s="18">
        <v>81.7314743693521</v>
      </c>
      <c r="Q6" s="18">
        <v>85.070974128968544</v>
      </c>
      <c r="R6" s="18">
        <v>83.795284552815687</v>
      </c>
      <c r="S6" s="18">
        <v>82.497064252516594</v>
      </c>
      <c r="U6" s="8">
        <f t="shared" si="0"/>
        <v>0.7253489752131026</v>
      </c>
      <c r="V6" s="8">
        <f t="shared" si="1"/>
        <v>0.93923472153607523</v>
      </c>
      <c r="W6" s="8">
        <f t="shared" si="2"/>
        <v>1.384308720068872</v>
      </c>
      <c r="X6" s="8">
        <f t="shared" si="3"/>
        <v>0.98843496973215483</v>
      </c>
      <c r="Y6" s="8">
        <f t="shared" si="4"/>
        <v>0.99913076247066801</v>
      </c>
      <c r="Z6" s="8">
        <f t="shared" si="5"/>
        <v>0.80502344116029079</v>
      </c>
      <c r="AA6" s="8">
        <f t="shared" si="6"/>
        <v>0.62193646275443548</v>
      </c>
      <c r="AB6" s="8">
        <f t="shared" si="7"/>
        <v>2.081717878777134</v>
      </c>
      <c r="AC6" s="8">
        <f t="shared" si="8"/>
        <v>1.2565930454811136</v>
      </c>
      <c r="AD6" s="8">
        <f t="shared" si="9"/>
        <v>-0.8637375444537243</v>
      </c>
      <c r="AE6" s="8">
        <f t="shared" si="10"/>
        <v>1.5418181050739888</v>
      </c>
      <c r="AF6" s="8">
        <f t="shared" si="11"/>
        <v>1.9475021626362388</v>
      </c>
      <c r="AG6" s="8">
        <f t="shared" si="12"/>
        <v>1.2336914881666106</v>
      </c>
      <c r="AH6" s="8">
        <f t="shared" si="13"/>
        <v>1.5616717585986262</v>
      </c>
      <c r="AI6" s="8">
        <f t="shared" si="14"/>
        <v>1.608076829812477</v>
      </c>
      <c r="AJ6" s="8">
        <f t="shared" si="15"/>
        <v>1.8159237896191227</v>
      </c>
      <c r="AK6" s="8">
        <f t="shared" si="16"/>
        <v>0.54018605704229117</v>
      </c>
      <c r="AL6" s="8">
        <f t="shared" si="17"/>
        <v>1.0185955740493302</v>
      </c>
      <c r="AM6" s="8"/>
      <c r="BG6" s="17">
        <f t="shared" si="35"/>
        <v>2.9013959008524104</v>
      </c>
      <c r="BH6" s="17">
        <f t="shared" si="18"/>
        <v>3.7569388861443009</v>
      </c>
      <c r="BI6" s="17">
        <f t="shared" si="19"/>
        <v>5.5372348802754878</v>
      </c>
      <c r="BJ6" s="17">
        <f t="shared" si="20"/>
        <v>3.9537398789286193</v>
      </c>
      <c r="BK6" s="17">
        <f t="shared" si="21"/>
        <v>3.996523049882672</v>
      </c>
      <c r="BL6" s="17">
        <f t="shared" si="22"/>
        <v>3.2200937646411631</v>
      </c>
      <c r="BM6" s="17">
        <f t="shared" si="23"/>
        <v>2.4877458510177419</v>
      </c>
      <c r="BN6" s="17">
        <f t="shared" si="24"/>
        <v>8.326871515108536</v>
      </c>
      <c r="BO6" s="17">
        <f t="shared" si="25"/>
        <v>5.0263721819244545</v>
      </c>
      <c r="BP6" s="17">
        <f t="shared" si="26"/>
        <v>-3.4549501778148972</v>
      </c>
      <c r="BQ6" s="17">
        <f t="shared" si="27"/>
        <v>6.167272420295955</v>
      </c>
      <c r="BR6" s="17">
        <f t="shared" si="28"/>
        <v>7.7900086505449551</v>
      </c>
      <c r="BS6" s="17">
        <f t="shared" si="29"/>
        <v>4.9347659526664422</v>
      </c>
      <c r="BT6" s="17">
        <f t="shared" si="30"/>
        <v>6.2466870343945047</v>
      </c>
      <c r="BU6" s="17">
        <f t="shared" si="31"/>
        <v>6.4323073192499081</v>
      </c>
      <c r="BV6" s="17">
        <f t="shared" si="32"/>
        <v>7.2636951584764908</v>
      </c>
      <c r="BW6" s="17">
        <f t="shared" si="33"/>
        <v>2.1607442281691647</v>
      </c>
      <c r="BX6" s="17">
        <f t="shared" si="34"/>
        <v>4.0743822961973208</v>
      </c>
    </row>
    <row r="7" spans="1:76" x14ac:dyDescent="0.25">
      <c r="A7" s="1">
        <v>200101</v>
      </c>
      <c r="B7" s="18">
        <v>84.700213528692174</v>
      </c>
      <c r="C7" s="18">
        <v>85.840961227024707</v>
      </c>
      <c r="D7" s="18">
        <v>92.006144923784959</v>
      </c>
      <c r="E7" s="18">
        <v>84.609172563607757</v>
      </c>
      <c r="F7" s="18">
        <v>89.415883372246071</v>
      </c>
      <c r="G7" s="18">
        <v>90.653157714724799</v>
      </c>
      <c r="H7" s="18">
        <v>90.236268843362126</v>
      </c>
      <c r="I7" s="18">
        <v>78.824819231503781</v>
      </c>
      <c r="J7" s="18">
        <v>83.192019389018967</v>
      </c>
      <c r="K7" s="18">
        <v>86.779272510769744</v>
      </c>
      <c r="L7" s="18">
        <v>81.730146841185856</v>
      </c>
      <c r="M7" s="18">
        <v>81.670675917881809</v>
      </c>
      <c r="N7" s="18">
        <v>77.552274363591621</v>
      </c>
      <c r="O7" s="18">
        <v>77.956456859086856</v>
      </c>
      <c r="P7" s="18">
        <v>82.287577424082684</v>
      </c>
      <c r="Q7" s="18">
        <v>85.011230184711195</v>
      </c>
      <c r="R7" s="18">
        <v>83.745260808682602</v>
      </c>
      <c r="S7" s="18">
        <v>83.377185165628021</v>
      </c>
      <c r="U7" s="8">
        <f t="shared" si="0"/>
        <v>1.2068539196069317</v>
      </c>
      <c r="V7" s="8">
        <f t="shared" si="1"/>
        <v>0.96879316938567328</v>
      </c>
      <c r="W7" s="8">
        <f t="shared" si="2"/>
        <v>1.0085611268271899</v>
      </c>
      <c r="X7" s="8">
        <f t="shared" si="3"/>
        <v>0.13428851658032759</v>
      </c>
      <c r="Y7" s="8">
        <f t="shared" si="4"/>
        <v>1.1564654490073156</v>
      </c>
      <c r="Z7" s="8">
        <f t="shared" si="5"/>
        <v>0.85762343137834041</v>
      </c>
      <c r="AA7" s="8">
        <f t="shared" si="6"/>
        <v>0.7109209530089089</v>
      </c>
      <c r="AB7" s="8">
        <f t="shared" si="7"/>
        <v>0.72419150275186972</v>
      </c>
      <c r="AC7" s="8">
        <f t="shared" si="8"/>
        <v>1.4626991108865006</v>
      </c>
      <c r="AD7" s="8">
        <f t="shared" si="9"/>
        <v>2.0788137009396745</v>
      </c>
      <c r="AE7" s="8">
        <f t="shared" si="10"/>
        <v>-0.16880025920660291</v>
      </c>
      <c r="AF7" s="8">
        <f t="shared" si="11"/>
        <v>0.32025418291130592</v>
      </c>
      <c r="AG7" s="8">
        <f t="shared" si="12"/>
        <v>1.2985451232030876</v>
      </c>
      <c r="AH7" s="8">
        <f t="shared" si="13"/>
        <v>0.30314628034118218</v>
      </c>
      <c r="AI7" s="8">
        <f t="shared" si="14"/>
        <v>0.68040257320882702</v>
      </c>
      <c r="AJ7" s="8">
        <f t="shared" si="15"/>
        <v>-7.0228353288603884E-2</v>
      </c>
      <c r="AK7" s="8">
        <f t="shared" si="16"/>
        <v>-5.9697564606464582E-2</v>
      </c>
      <c r="AL7" s="8">
        <f t="shared" si="17"/>
        <v>1.0668511917193202</v>
      </c>
      <c r="AM7" s="8"/>
      <c r="AN7" s="8">
        <f>(B7/B3-1)*100</f>
        <v>4.237021710703992</v>
      </c>
      <c r="AO7" s="8">
        <f t="shared" ref="AO7:BE7" si="36">(C7/C3-1)*100</f>
        <v>3.6222550612507121</v>
      </c>
      <c r="AP7" s="8">
        <f t="shared" si="36"/>
        <v>4.3690691643883506</v>
      </c>
      <c r="AQ7" s="8">
        <f t="shared" si="36"/>
        <v>2.8206604322266404</v>
      </c>
      <c r="AR7" s="8">
        <f t="shared" si="36"/>
        <v>4.9973399113672823</v>
      </c>
      <c r="AS7" s="8">
        <f t="shared" si="36"/>
        <v>4.860721117823541</v>
      </c>
      <c r="AT7" s="8">
        <f t="shared" si="36"/>
        <v>2.3328351918790124</v>
      </c>
      <c r="AU7" s="8">
        <f t="shared" si="36"/>
        <v>4.4961205268940319</v>
      </c>
      <c r="AV7" s="8">
        <f t="shared" si="36"/>
        <v>5.5495337626612518</v>
      </c>
      <c r="AW7" s="8">
        <f t="shared" si="36"/>
        <v>4.6759087343980266</v>
      </c>
      <c r="AX7" s="8">
        <f t="shared" si="36"/>
        <v>2.3012089253758194</v>
      </c>
      <c r="AY7" s="8">
        <f t="shared" si="36"/>
        <v>3.4803091559464372</v>
      </c>
      <c r="AZ7" s="8">
        <f t="shared" si="36"/>
        <v>4.8746242848060062</v>
      </c>
      <c r="BA7" s="8">
        <f t="shared" si="36"/>
        <v>5.1042567876262712</v>
      </c>
      <c r="BB7" s="8">
        <f t="shared" si="36"/>
        <v>3.9998369071927664</v>
      </c>
      <c r="BC7" s="8">
        <f t="shared" si="36"/>
        <v>5.0114999526845949</v>
      </c>
      <c r="BD7" s="8">
        <f t="shared" si="36"/>
        <v>3.6074035256206782</v>
      </c>
      <c r="BE7" s="8">
        <f t="shared" si="36"/>
        <v>4.4973935963875888</v>
      </c>
      <c r="BG7" s="17">
        <f t="shared" si="35"/>
        <v>4.8274156784277267</v>
      </c>
      <c r="BH7" s="17">
        <f t="shared" si="18"/>
        <v>3.8751726775426931</v>
      </c>
      <c r="BI7" s="17">
        <f t="shared" si="19"/>
        <v>4.0342445073087596</v>
      </c>
      <c r="BJ7" s="17">
        <f t="shared" si="20"/>
        <v>0.53715406632131035</v>
      </c>
      <c r="BK7" s="17">
        <f t="shared" si="21"/>
        <v>4.6258617960292625</v>
      </c>
      <c r="BL7" s="17">
        <f t="shared" si="22"/>
        <v>3.4304937255133616</v>
      </c>
      <c r="BM7" s="17">
        <f t="shared" si="23"/>
        <v>2.8436838120356356</v>
      </c>
      <c r="BN7" s="17">
        <f t="shared" si="24"/>
        <v>2.8967660110074789</v>
      </c>
      <c r="BO7" s="17">
        <f t="shared" si="25"/>
        <v>5.8507964435460025</v>
      </c>
      <c r="BP7" s="17">
        <f t="shared" si="26"/>
        <v>8.3152548037586982</v>
      </c>
      <c r="BQ7" s="17">
        <f t="shared" si="27"/>
        <v>-0.67520103682641164</v>
      </c>
      <c r="BR7" s="17">
        <f t="shared" si="28"/>
        <v>1.2810167316452237</v>
      </c>
      <c r="BS7" s="17">
        <f t="shared" si="29"/>
        <v>5.1941804928123503</v>
      </c>
      <c r="BT7" s="17">
        <f t="shared" si="30"/>
        <v>1.2125851213647287</v>
      </c>
      <c r="BU7" s="17">
        <f t="shared" si="31"/>
        <v>2.7216102928353081</v>
      </c>
      <c r="BV7" s="17">
        <f t="shared" si="32"/>
        <v>-0.28091341315441554</v>
      </c>
      <c r="BW7" s="17">
        <f t="shared" si="33"/>
        <v>-0.23879025842585833</v>
      </c>
      <c r="BX7" s="17">
        <f t="shared" si="34"/>
        <v>4.2674047668772808</v>
      </c>
    </row>
    <row r="8" spans="1:76" x14ac:dyDescent="0.25">
      <c r="A8" s="1">
        <v>200102</v>
      </c>
      <c r="B8" s="18">
        <v>85.216479626129185</v>
      </c>
      <c r="C8" s="18">
        <v>85.84935333761365</v>
      </c>
      <c r="D8" s="18">
        <v>93.277899063548048</v>
      </c>
      <c r="E8" s="18">
        <v>85.025803855346609</v>
      </c>
      <c r="F8" s="18">
        <v>90.579001857024451</v>
      </c>
      <c r="G8" s="18">
        <v>91.763593711811737</v>
      </c>
      <c r="H8" s="18">
        <v>90.907286691431935</v>
      </c>
      <c r="I8" s="18">
        <v>79.375121029791927</v>
      </c>
      <c r="J8" s="18">
        <v>83.545743889257196</v>
      </c>
      <c r="K8" s="18">
        <v>88.273357212238949</v>
      </c>
      <c r="L8" s="18">
        <v>82.870645818929844</v>
      </c>
      <c r="M8" s="18">
        <v>82.276850806544218</v>
      </c>
      <c r="N8" s="18">
        <v>78.158062101597679</v>
      </c>
      <c r="O8" s="18">
        <v>78.890828011348844</v>
      </c>
      <c r="P8" s="18">
        <v>81.834804467080076</v>
      </c>
      <c r="Q8" s="18">
        <v>85.289345105328223</v>
      </c>
      <c r="R8" s="18">
        <v>84.404627856516328</v>
      </c>
      <c r="S8" s="18">
        <v>83.99876341543019</v>
      </c>
      <c r="U8" s="8">
        <f t="shared" si="0"/>
        <v>0.60952160086600315</v>
      </c>
      <c r="V8" s="8">
        <f t="shared" si="1"/>
        <v>9.7763474091960845E-3</v>
      </c>
      <c r="W8" s="8">
        <f t="shared" si="2"/>
        <v>1.3822491321819452</v>
      </c>
      <c r="X8" s="8">
        <f t="shared" si="3"/>
        <v>0.49241858667941063</v>
      </c>
      <c r="Y8" s="8">
        <f t="shared" si="4"/>
        <v>1.3007962801599993</v>
      </c>
      <c r="Z8" s="8">
        <f t="shared" si="5"/>
        <v>1.2249280941557084</v>
      </c>
      <c r="AA8" s="8">
        <f t="shared" si="6"/>
        <v>0.74362322009857706</v>
      </c>
      <c r="AB8" s="8">
        <f t="shared" si="7"/>
        <v>0.69813264864198032</v>
      </c>
      <c r="AC8" s="8">
        <f t="shared" si="8"/>
        <v>0.42519042431721221</v>
      </c>
      <c r="AD8" s="8">
        <f t="shared" si="9"/>
        <v>1.7217068756640863</v>
      </c>
      <c r="AE8" s="8">
        <f t="shared" si="10"/>
        <v>1.3954446698354106</v>
      </c>
      <c r="AF8" s="8">
        <f t="shared" si="11"/>
        <v>0.74221852806986011</v>
      </c>
      <c r="AG8" s="8">
        <f t="shared" si="12"/>
        <v>0.78113471587681893</v>
      </c>
      <c r="AH8" s="8">
        <f t="shared" si="13"/>
        <v>1.1985808359029848</v>
      </c>
      <c r="AI8" s="8">
        <f t="shared" si="14"/>
        <v>-0.55023245449209446</v>
      </c>
      <c r="AJ8" s="8">
        <f t="shared" si="15"/>
        <v>0.32715080115033324</v>
      </c>
      <c r="AK8" s="8">
        <f t="shared" si="16"/>
        <v>0.78734849168367038</v>
      </c>
      <c r="AL8" s="8">
        <f t="shared" si="17"/>
        <v>0.74550160042872182</v>
      </c>
      <c r="AM8" s="8"/>
      <c r="AN8" s="8">
        <f t="shared" ref="AN8:BE8" si="37">(B8/B4-1)*100</f>
        <v>3.6258474452476097</v>
      </c>
      <c r="AO8" s="8">
        <f t="shared" si="37"/>
        <v>2.313363557665804</v>
      </c>
      <c r="AP8" s="8">
        <f t="shared" si="37"/>
        <v>4.8977492896785879</v>
      </c>
      <c r="AQ8" s="8">
        <f t="shared" si="37"/>
        <v>2.6799548849531618</v>
      </c>
      <c r="AR8" s="8">
        <f t="shared" si="37"/>
        <v>5.5069634561132563</v>
      </c>
      <c r="AS8" s="8">
        <f t="shared" si="37"/>
        <v>4.8902261062816477</v>
      </c>
      <c r="AT8" s="8">
        <f t="shared" si="37"/>
        <v>2.6659156447783383</v>
      </c>
      <c r="AU8" s="8">
        <f t="shared" si="37"/>
        <v>4.3770557517373909</v>
      </c>
      <c r="AV8" s="8">
        <f t="shared" si="37"/>
        <v>3.7460913983665911</v>
      </c>
      <c r="AW8" s="8">
        <f t="shared" si="37"/>
        <v>5.5742382527735224</v>
      </c>
      <c r="AX8" s="8">
        <f t="shared" si="37"/>
        <v>3.0332613859055169</v>
      </c>
      <c r="AY8" s="8">
        <f t="shared" si="37"/>
        <v>3.5891040530661611</v>
      </c>
      <c r="AZ8" s="8">
        <f t="shared" si="37"/>
        <v>4.2536861768237122</v>
      </c>
      <c r="BA8" s="8">
        <f t="shared" si="37"/>
        <v>5.1386849030936821</v>
      </c>
      <c r="BB8" s="8">
        <f t="shared" si="37"/>
        <v>3.2454193507900797</v>
      </c>
      <c r="BC8" s="8">
        <f t="shared" si="37"/>
        <v>3.6186314258679131</v>
      </c>
      <c r="BD8" s="8">
        <f t="shared" si="37"/>
        <v>3.3288782975595455</v>
      </c>
      <c r="BE8" s="8">
        <f t="shared" si="37"/>
        <v>3.9679814018210857</v>
      </c>
      <c r="BG8" s="17">
        <f t="shared" si="35"/>
        <v>2.4380864034640126</v>
      </c>
      <c r="BH8" s="17">
        <f t="shared" si="18"/>
        <v>3.9105389636784338E-2</v>
      </c>
      <c r="BI8" s="17">
        <f t="shared" si="19"/>
        <v>5.5289965287277809</v>
      </c>
      <c r="BJ8" s="17">
        <f t="shared" si="20"/>
        <v>1.9696743467176425</v>
      </c>
      <c r="BK8" s="17">
        <f t="shared" si="21"/>
        <v>5.2031851206399971</v>
      </c>
      <c r="BL8" s="17">
        <f t="shared" si="22"/>
        <v>4.8997123766228334</v>
      </c>
      <c r="BM8" s="17">
        <f t="shared" si="23"/>
        <v>2.9744928803943083</v>
      </c>
      <c r="BN8" s="17">
        <f t="shared" si="24"/>
        <v>2.7925305945679213</v>
      </c>
      <c r="BO8" s="17">
        <f t="shared" si="25"/>
        <v>1.7007616972688488</v>
      </c>
      <c r="BP8" s="17">
        <f t="shared" si="26"/>
        <v>6.8868275026563452</v>
      </c>
      <c r="BQ8" s="17">
        <f t="shared" si="27"/>
        <v>5.5817786793416424</v>
      </c>
      <c r="BR8" s="17">
        <f t="shared" si="28"/>
        <v>2.9688741122794404</v>
      </c>
      <c r="BS8" s="17">
        <f t="shared" si="29"/>
        <v>3.1245388635072757</v>
      </c>
      <c r="BT8" s="17">
        <f t="shared" si="30"/>
        <v>4.7943233436119392</v>
      </c>
      <c r="BU8" s="17">
        <f t="shared" si="31"/>
        <v>-2.2009298179683778</v>
      </c>
      <c r="BV8" s="17">
        <f t="shared" si="32"/>
        <v>1.3086032046013329</v>
      </c>
      <c r="BW8" s="17">
        <f t="shared" si="33"/>
        <v>3.1493939667346815</v>
      </c>
      <c r="BX8" s="17">
        <f t="shared" si="34"/>
        <v>2.9820064017148873</v>
      </c>
    </row>
    <row r="9" spans="1:76" x14ac:dyDescent="0.25">
      <c r="A9" s="1">
        <v>200103</v>
      </c>
      <c r="B9" s="18">
        <v>85.702687237530341</v>
      </c>
      <c r="C9" s="18">
        <v>86.412859842297067</v>
      </c>
      <c r="D9" s="18">
        <v>93.307456466581428</v>
      </c>
      <c r="E9" s="18">
        <v>85.317563674868723</v>
      </c>
      <c r="F9" s="18">
        <v>91.197214751186564</v>
      </c>
      <c r="G9" s="18">
        <v>93.098889463731481</v>
      </c>
      <c r="H9" s="18">
        <v>90.653209054073415</v>
      </c>
      <c r="I9" s="18">
        <v>80.392385480705912</v>
      </c>
      <c r="J9" s="18">
        <v>84.436348360317922</v>
      </c>
      <c r="K9" s="18">
        <v>89.706574688794831</v>
      </c>
      <c r="L9" s="18">
        <v>82.65736290675909</v>
      </c>
      <c r="M9" s="18">
        <v>83.187543173499989</v>
      </c>
      <c r="N9" s="18">
        <v>79.193890689508308</v>
      </c>
      <c r="O9" s="18">
        <v>79.721893710533223</v>
      </c>
      <c r="P9" s="18">
        <v>82.637440174782341</v>
      </c>
      <c r="Q9" s="18">
        <v>86.163060889055771</v>
      </c>
      <c r="R9" s="18">
        <v>84.296116230233437</v>
      </c>
      <c r="S9" s="18">
        <v>84.781722410305534</v>
      </c>
      <c r="U9" s="8">
        <f t="shared" si="0"/>
        <v>0.5705558520303855</v>
      </c>
      <c r="V9" s="8">
        <f t="shared" si="1"/>
        <v>0.65638992348300285</v>
      </c>
      <c r="W9" s="8">
        <f t="shared" si="2"/>
        <v>3.1687466516849838E-2</v>
      </c>
      <c r="X9" s="8">
        <f t="shared" si="3"/>
        <v>0.34314267703776657</v>
      </c>
      <c r="Y9" s="8">
        <f t="shared" si="4"/>
        <v>0.68251237205940729</v>
      </c>
      <c r="Z9" s="8">
        <f t="shared" si="5"/>
        <v>1.4551476221749793</v>
      </c>
      <c r="AA9" s="8">
        <f t="shared" si="6"/>
        <v>-0.27949094798191965</v>
      </c>
      <c r="AB9" s="8">
        <f t="shared" si="7"/>
        <v>1.2815910548749532</v>
      </c>
      <c r="AC9" s="8">
        <f t="shared" si="8"/>
        <v>1.0660081885694339</v>
      </c>
      <c r="AD9" s="8">
        <f t="shared" si="9"/>
        <v>1.6236127432085024</v>
      </c>
      <c r="AE9" s="8">
        <f t="shared" si="10"/>
        <v>-0.2573684687298905</v>
      </c>
      <c r="AF9" s="8">
        <f t="shared" si="11"/>
        <v>1.1068634227348717</v>
      </c>
      <c r="AG9" s="8">
        <f t="shared" si="12"/>
        <v>1.3252997324372684</v>
      </c>
      <c r="AH9" s="8">
        <f t="shared" si="13"/>
        <v>1.0534376684002256</v>
      </c>
      <c r="AI9" s="8">
        <f t="shared" si="14"/>
        <v>0.98079993338915372</v>
      </c>
      <c r="AJ9" s="8">
        <f t="shared" si="15"/>
        <v>1.0244137560776689</v>
      </c>
      <c r="AK9" s="8">
        <f t="shared" si="16"/>
        <v>-0.12856122826269134</v>
      </c>
      <c r="AL9" s="8">
        <f t="shared" si="17"/>
        <v>0.9321077633049013</v>
      </c>
      <c r="AM9" s="8"/>
      <c r="AN9" s="8">
        <f t="shared" ref="AN9:BE9" si="38">(B9/B5-1)*100</f>
        <v>3.1474842048545559</v>
      </c>
      <c r="AO9" s="8">
        <f t="shared" si="38"/>
        <v>2.5961300591673231</v>
      </c>
      <c r="AP9" s="8">
        <f t="shared" si="38"/>
        <v>3.8552476575583139</v>
      </c>
      <c r="AQ9" s="8">
        <f t="shared" si="38"/>
        <v>1.9707129294882275</v>
      </c>
      <c r="AR9" s="8">
        <f t="shared" si="38"/>
        <v>4.202511252614527</v>
      </c>
      <c r="AS9" s="8">
        <f t="shared" si="38"/>
        <v>4.412493989246502</v>
      </c>
      <c r="AT9" s="8">
        <f t="shared" si="38"/>
        <v>1.8055117543645638</v>
      </c>
      <c r="AU9" s="8">
        <f t="shared" si="38"/>
        <v>4.8657560227660879</v>
      </c>
      <c r="AV9" s="8">
        <f t="shared" si="38"/>
        <v>4.2743517279042909</v>
      </c>
      <c r="AW9" s="8">
        <f t="shared" si="38"/>
        <v>4.6107762868890845</v>
      </c>
      <c r="AX9" s="8">
        <f t="shared" si="38"/>
        <v>2.5204471717187316</v>
      </c>
      <c r="AY9" s="8">
        <f t="shared" si="38"/>
        <v>4.1735254150211176</v>
      </c>
      <c r="AZ9" s="8">
        <f t="shared" si="38"/>
        <v>4.7189846377056366</v>
      </c>
      <c r="BA9" s="8">
        <f t="shared" si="38"/>
        <v>4.1765357116466673</v>
      </c>
      <c r="BB9" s="8">
        <f t="shared" si="38"/>
        <v>2.7343680642926138</v>
      </c>
      <c r="BC9" s="8">
        <f t="shared" si="38"/>
        <v>3.1229715044851281</v>
      </c>
      <c r="BD9" s="8">
        <f t="shared" si="38"/>
        <v>1.1410994652317985</v>
      </c>
      <c r="BE9" s="8">
        <f t="shared" si="38"/>
        <v>3.8161855314349014</v>
      </c>
      <c r="BG9" s="17">
        <f t="shared" si="35"/>
        <v>2.282223408121542</v>
      </c>
      <c r="BH9" s="17">
        <f t="shared" si="18"/>
        <v>2.6255596939320114</v>
      </c>
      <c r="BI9" s="17">
        <f t="shared" si="19"/>
        <v>0.12674986606739935</v>
      </c>
      <c r="BJ9" s="17">
        <f t="shared" si="20"/>
        <v>1.3725707081510663</v>
      </c>
      <c r="BK9" s="17">
        <f t="shared" si="21"/>
        <v>2.7300494882376292</v>
      </c>
      <c r="BL9" s="17">
        <f t="shared" si="22"/>
        <v>5.8205904886999171</v>
      </c>
      <c r="BM9" s="17">
        <f t="shared" si="23"/>
        <v>-1.1179637919276786</v>
      </c>
      <c r="BN9" s="17">
        <f t="shared" si="24"/>
        <v>5.1263642194998127</v>
      </c>
      <c r="BO9" s="17">
        <f t="shared" si="25"/>
        <v>4.2640327542777356</v>
      </c>
      <c r="BP9" s="17">
        <f t="shared" si="26"/>
        <v>6.4944509728340094</v>
      </c>
      <c r="BQ9" s="17">
        <f t="shared" si="27"/>
        <v>-1.029473874919562</v>
      </c>
      <c r="BR9" s="17">
        <f t="shared" si="28"/>
        <v>4.4274536909394868</v>
      </c>
      <c r="BS9" s="17">
        <f t="shared" si="29"/>
        <v>5.3011989297490736</v>
      </c>
      <c r="BT9" s="17">
        <f t="shared" si="30"/>
        <v>4.2137506736009023</v>
      </c>
      <c r="BU9" s="17">
        <f t="shared" si="31"/>
        <v>3.9231997335566149</v>
      </c>
      <c r="BV9" s="17">
        <f t="shared" si="32"/>
        <v>4.0976550243106757</v>
      </c>
      <c r="BW9" s="17">
        <f t="shared" si="33"/>
        <v>-0.51424491305076536</v>
      </c>
      <c r="BX9" s="17">
        <f t="shared" si="34"/>
        <v>3.7284310532196052</v>
      </c>
    </row>
    <row r="10" spans="1:76" x14ac:dyDescent="0.25">
      <c r="A10" s="1">
        <v>200104</v>
      </c>
      <c r="B10" s="18">
        <v>87.262203618355286</v>
      </c>
      <c r="C10" s="18">
        <v>87.647557131244426</v>
      </c>
      <c r="D10" s="18">
        <v>92.892418748957652</v>
      </c>
      <c r="E10" s="18">
        <v>86.396513586968723</v>
      </c>
      <c r="F10" s="18">
        <v>91.375732683299702</v>
      </c>
      <c r="G10" s="18">
        <v>92.583755871542465</v>
      </c>
      <c r="H10" s="18">
        <v>91.354248537005148</v>
      </c>
      <c r="I10" s="18">
        <v>81.105128586132082</v>
      </c>
      <c r="J10" s="18">
        <v>85.217810697402513</v>
      </c>
      <c r="K10" s="18">
        <v>89.415045669935978</v>
      </c>
      <c r="L10" s="18">
        <v>84.930733850325637</v>
      </c>
      <c r="M10" s="18">
        <v>83.692017804485019</v>
      </c>
      <c r="N10" s="18">
        <v>79.317470973561711</v>
      </c>
      <c r="O10" s="18">
        <v>80.14285670295294</v>
      </c>
      <c r="P10" s="18">
        <v>83.135271139752433</v>
      </c>
      <c r="Q10" s="18">
        <v>86.413585899178102</v>
      </c>
      <c r="R10" s="18">
        <v>85.909445590449678</v>
      </c>
      <c r="S10" s="18">
        <v>85.358488898846744</v>
      </c>
      <c r="U10" s="8">
        <f t="shared" si="0"/>
        <v>1.8196820089230625</v>
      </c>
      <c r="V10" s="8">
        <f t="shared" si="1"/>
        <v>1.428835119217986</v>
      </c>
      <c r="W10" s="8">
        <f t="shared" si="2"/>
        <v>-0.44480659246394216</v>
      </c>
      <c r="X10" s="8">
        <f t="shared" si="3"/>
        <v>1.2646281323874797</v>
      </c>
      <c r="Y10" s="8">
        <f t="shared" si="4"/>
        <v>0.19574932480139751</v>
      </c>
      <c r="Z10" s="8">
        <f t="shared" si="5"/>
        <v>-0.55331872931706494</v>
      </c>
      <c r="AA10" s="8">
        <f t="shared" si="6"/>
        <v>0.77332009561137394</v>
      </c>
      <c r="AB10" s="8">
        <f t="shared" si="7"/>
        <v>0.88658036599402745</v>
      </c>
      <c r="AC10" s="8">
        <f t="shared" si="8"/>
        <v>0.92550465795824266</v>
      </c>
      <c r="AD10" s="8">
        <f t="shared" si="9"/>
        <v>-0.3249806604144756</v>
      </c>
      <c r="AE10" s="8">
        <f t="shared" si="10"/>
        <v>2.750355036285157</v>
      </c>
      <c r="AF10" s="8">
        <f t="shared" si="11"/>
        <v>0.6064304963699696</v>
      </c>
      <c r="AG10" s="8">
        <f t="shared" si="12"/>
        <v>0.15604774936228694</v>
      </c>
      <c r="AH10" s="8">
        <f t="shared" si="13"/>
        <v>0.5280393789292237</v>
      </c>
      <c r="AI10" s="8">
        <f t="shared" si="14"/>
        <v>0.60242786310558127</v>
      </c>
      <c r="AJ10" s="8">
        <f t="shared" si="15"/>
        <v>0.29075685976953647</v>
      </c>
      <c r="AK10" s="8">
        <f t="shared" si="16"/>
        <v>1.9138833820170786</v>
      </c>
      <c r="AL10" s="8">
        <f t="shared" si="17"/>
        <v>0.68029579034725174</v>
      </c>
      <c r="AM10" s="8"/>
      <c r="AN10" s="8">
        <f t="shared" ref="AN10:BE10" si="39">(B10/B6-1)*100</f>
        <v>4.268132586397777</v>
      </c>
      <c r="AO10" s="8">
        <f t="shared" si="39"/>
        <v>3.0937671396957134</v>
      </c>
      <c r="AP10" s="8">
        <f t="shared" si="39"/>
        <v>1.9815531364284933</v>
      </c>
      <c r="AQ10" s="8">
        <f t="shared" si="39"/>
        <v>2.2495925230838543</v>
      </c>
      <c r="AR10" s="8">
        <f t="shared" si="39"/>
        <v>3.3736490370005034</v>
      </c>
      <c r="AS10" s="8">
        <f t="shared" si="39"/>
        <v>3.0055413506898443</v>
      </c>
      <c r="AT10" s="8">
        <f t="shared" si="39"/>
        <v>1.9586760518926827</v>
      </c>
      <c r="AU10" s="8">
        <f t="shared" si="39"/>
        <v>3.6380239524849145</v>
      </c>
      <c r="AV10" s="8">
        <f t="shared" si="39"/>
        <v>3.9333958855713558</v>
      </c>
      <c r="AW10" s="8">
        <f t="shared" si="39"/>
        <v>5.1792844641519009</v>
      </c>
      <c r="AX10" s="8">
        <f t="shared" si="39"/>
        <v>3.7406316131977757</v>
      </c>
      <c r="AY10" s="8">
        <f t="shared" si="39"/>
        <v>2.8031714549379583</v>
      </c>
      <c r="AZ10" s="8">
        <f t="shared" si="39"/>
        <v>3.6042395714155129</v>
      </c>
      <c r="BA10" s="8">
        <f t="shared" si="39"/>
        <v>3.1162908510728116</v>
      </c>
      <c r="BB10" s="8">
        <f t="shared" si="39"/>
        <v>1.7175718182403488</v>
      </c>
      <c r="BC10" s="8">
        <f t="shared" si="39"/>
        <v>1.5782254569862486</v>
      </c>
      <c r="BD10" s="8">
        <f t="shared" si="39"/>
        <v>2.5230071702918355</v>
      </c>
      <c r="BE10" s="8">
        <f t="shared" si="39"/>
        <v>3.4685169372470792</v>
      </c>
      <c r="BG10" s="17">
        <f t="shared" si="35"/>
        <v>7.2787280356922501</v>
      </c>
      <c r="BH10" s="17">
        <f t="shared" si="18"/>
        <v>5.715340476871944</v>
      </c>
      <c r="BI10" s="17">
        <f t="shared" si="19"/>
        <v>-1.7792263698557687</v>
      </c>
      <c r="BJ10" s="17">
        <f t="shared" si="20"/>
        <v>5.0585125295499189</v>
      </c>
      <c r="BK10" s="17">
        <f t="shared" si="21"/>
        <v>0.78299729920559002</v>
      </c>
      <c r="BL10" s="17">
        <f t="shared" si="22"/>
        <v>-2.2132749172682598</v>
      </c>
      <c r="BM10" s="17">
        <f t="shared" si="23"/>
        <v>3.0932803824454957</v>
      </c>
      <c r="BN10" s="17">
        <f t="shared" si="24"/>
        <v>3.5463214639761098</v>
      </c>
      <c r="BO10" s="17">
        <f t="shared" si="25"/>
        <v>3.7020186318329706</v>
      </c>
      <c r="BP10" s="17">
        <f t="shared" si="26"/>
        <v>-1.2999226416579024</v>
      </c>
      <c r="BQ10" s="17">
        <f t="shared" si="27"/>
        <v>11.001420145140628</v>
      </c>
      <c r="BR10" s="17">
        <f t="shared" si="28"/>
        <v>2.4257219854798784</v>
      </c>
      <c r="BS10" s="17">
        <f t="shared" si="29"/>
        <v>0.62419099744914774</v>
      </c>
      <c r="BT10" s="17">
        <f t="shared" si="30"/>
        <v>2.1121575157168948</v>
      </c>
      <c r="BU10" s="17">
        <f t="shared" si="31"/>
        <v>2.4097114524223251</v>
      </c>
      <c r="BV10" s="17">
        <f t="shared" si="32"/>
        <v>1.1630274390781459</v>
      </c>
      <c r="BW10" s="17">
        <f t="shared" si="33"/>
        <v>7.6555335280683146</v>
      </c>
      <c r="BX10" s="17">
        <f t="shared" si="34"/>
        <v>2.721183161389007</v>
      </c>
    </row>
    <row r="11" spans="1:76" x14ac:dyDescent="0.25">
      <c r="A11" s="1">
        <v>200201</v>
      </c>
      <c r="B11" s="18">
        <v>87.520233658752517</v>
      </c>
      <c r="C11" s="18">
        <v>88.024330850169108</v>
      </c>
      <c r="D11" s="18">
        <v>94.698152430019988</v>
      </c>
      <c r="E11" s="18">
        <v>85.741418686845122</v>
      </c>
      <c r="F11" s="18">
        <v>91.220248616531762</v>
      </c>
      <c r="G11" s="18">
        <v>93.261728381125678</v>
      </c>
      <c r="H11" s="18">
        <v>91.666483342228744</v>
      </c>
      <c r="I11" s="18">
        <v>82.6307912516843</v>
      </c>
      <c r="J11" s="18">
        <v>85.799556171867366</v>
      </c>
      <c r="K11" s="18">
        <v>89.817655329858511</v>
      </c>
      <c r="L11" s="18">
        <v>84.377401888158445</v>
      </c>
      <c r="M11" s="18">
        <v>84.306177946441011</v>
      </c>
      <c r="N11" s="18">
        <v>79.176338621074279</v>
      </c>
      <c r="O11" s="18">
        <v>81.404947948322018</v>
      </c>
      <c r="P11" s="18">
        <v>83.330817413123853</v>
      </c>
      <c r="Q11" s="18">
        <v>87.352427069386493</v>
      </c>
      <c r="R11" s="18">
        <v>85.381172366249373</v>
      </c>
      <c r="S11" s="18">
        <v>85.726106903186263</v>
      </c>
      <c r="U11" s="8">
        <f t="shared" si="0"/>
        <v>0.29569507724758193</v>
      </c>
      <c r="V11" s="8">
        <f t="shared" si="1"/>
        <v>0.42987361114981137</v>
      </c>
      <c r="W11" s="8">
        <f t="shared" si="2"/>
        <v>1.9438977963770476</v>
      </c>
      <c r="X11" s="8">
        <f t="shared" si="3"/>
        <v>-0.75824228655264614</v>
      </c>
      <c r="Y11" s="8">
        <f t="shared" si="4"/>
        <v>-0.17015903698067714</v>
      </c>
      <c r="Z11" s="8">
        <f t="shared" si="5"/>
        <v>0.73228019667281874</v>
      </c>
      <c r="AA11" s="8">
        <f t="shared" si="6"/>
        <v>0.34178465722600748</v>
      </c>
      <c r="AB11" s="8">
        <f t="shared" si="7"/>
        <v>1.8810927152800083</v>
      </c>
      <c r="AC11" s="8">
        <f t="shared" si="8"/>
        <v>0.68265714608717332</v>
      </c>
      <c r="AD11" s="8">
        <f t="shared" si="9"/>
        <v>0.45027059697393401</v>
      </c>
      <c r="AE11" s="8">
        <f t="shared" si="10"/>
        <v>-0.65150969158271899</v>
      </c>
      <c r="AF11" s="8">
        <f t="shared" si="11"/>
        <v>0.73383359377323654</v>
      </c>
      <c r="AG11" s="8">
        <f t="shared" si="12"/>
        <v>-0.17793350034379651</v>
      </c>
      <c r="AH11" s="8">
        <f t="shared" si="13"/>
        <v>1.5748019190867879</v>
      </c>
      <c r="AI11" s="8">
        <f t="shared" si="14"/>
        <v>0.23521457341817431</v>
      </c>
      <c r="AJ11" s="8">
        <f t="shared" si="15"/>
        <v>1.0864508866739619</v>
      </c>
      <c r="AK11" s="8">
        <f t="shared" si="16"/>
        <v>-0.61491867462246663</v>
      </c>
      <c r="AL11" s="8">
        <f t="shared" si="17"/>
        <v>0.43067538926933047</v>
      </c>
      <c r="AM11" s="8"/>
      <c r="AN11" s="8">
        <f t="shared" ref="AN11:BE11" si="40">(B11/B7-1)*100</f>
        <v>3.3294132477069471</v>
      </c>
      <c r="AO11" s="8">
        <f t="shared" si="40"/>
        <v>2.5435055618378</v>
      </c>
      <c r="AP11" s="8">
        <f t="shared" si="40"/>
        <v>2.9258996868796183</v>
      </c>
      <c r="AQ11" s="8">
        <f t="shared" si="40"/>
        <v>1.3382072994345462</v>
      </c>
      <c r="AR11" s="8">
        <f t="shared" si="40"/>
        <v>2.0179471210656885</v>
      </c>
      <c r="AS11" s="8">
        <f t="shared" si="40"/>
        <v>2.8775287393846272</v>
      </c>
      <c r="AT11" s="8">
        <f t="shared" si="40"/>
        <v>1.5849663524422519</v>
      </c>
      <c r="AU11" s="8">
        <f t="shared" si="40"/>
        <v>4.828392957048977</v>
      </c>
      <c r="AV11" s="8">
        <f t="shared" si="40"/>
        <v>3.134359283497079</v>
      </c>
      <c r="AW11" s="8">
        <f t="shared" si="40"/>
        <v>3.5012771266452969</v>
      </c>
      <c r="AX11" s="8">
        <f t="shared" si="40"/>
        <v>3.2390190759312043</v>
      </c>
      <c r="AY11" s="8">
        <f t="shared" si="40"/>
        <v>3.226986919037067</v>
      </c>
      <c r="AZ11" s="8">
        <f t="shared" si="40"/>
        <v>2.0941542602199936</v>
      </c>
      <c r="BA11" s="8">
        <f t="shared" si="40"/>
        <v>4.4236118830651927</v>
      </c>
      <c r="BB11" s="8">
        <f t="shared" si="40"/>
        <v>1.2677976697073712</v>
      </c>
      <c r="BC11" s="8">
        <f t="shared" si="40"/>
        <v>2.7539854200302472</v>
      </c>
      <c r="BD11" s="8">
        <f t="shared" si="40"/>
        <v>1.953437772800104</v>
      </c>
      <c r="BE11" s="8">
        <f t="shared" si="40"/>
        <v>2.8172236000677309</v>
      </c>
      <c r="BG11" s="17">
        <f t="shared" si="35"/>
        <v>1.1827803089903277</v>
      </c>
      <c r="BH11" s="17">
        <f t="shared" si="18"/>
        <v>1.7194944445992455</v>
      </c>
      <c r="BI11" s="17">
        <f t="shared" si="19"/>
        <v>7.7755911855081905</v>
      </c>
      <c r="BJ11" s="17">
        <f t="shared" si="20"/>
        <v>-3.0329691462105846</v>
      </c>
      <c r="BK11" s="17">
        <f t="shared" si="21"/>
        <v>-0.68063614792270855</v>
      </c>
      <c r="BL11" s="17">
        <f t="shared" si="22"/>
        <v>2.929120786691275</v>
      </c>
      <c r="BM11" s="17">
        <f t="shared" si="23"/>
        <v>1.3671386289040299</v>
      </c>
      <c r="BN11" s="17">
        <f t="shared" si="24"/>
        <v>7.5243708611200333</v>
      </c>
      <c r="BO11" s="17">
        <f t="shared" si="25"/>
        <v>2.7306285843486933</v>
      </c>
      <c r="BP11" s="17">
        <f t="shared" si="26"/>
        <v>1.801082387895736</v>
      </c>
      <c r="BQ11" s="17">
        <f t="shared" si="27"/>
        <v>-2.6060387663308759</v>
      </c>
      <c r="BR11" s="17">
        <f t="shared" si="28"/>
        <v>2.9353343750929461</v>
      </c>
      <c r="BS11" s="17">
        <f t="shared" si="29"/>
        <v>-0.71173400137518605</v>
      </c>
      <c r="BT11" s="17">
        <f t="shared" si="30"/>
        <v>6.2992076763471516</v>
      </c>
      <c r="BU11" s="17">
        <f t="shared" si="31"/>
        <v>0.94085829367269724</v>
      </c>
      <c r="BV11" s="17">
        <f t="shared" si="32"/>
        <v>4.3458035466958478</v>
      </c>
      <c r="BW11" s="17">
        <f t="shared" si="33"/>
        <v>-2.4596746984898665</v>
      </c>
      <c r="BX11" s="17">
        <f t="shared" si="34"/>
        <v>1.7227015570773219</v>
      </c>
    </row>
    <row r="12" spans="1:76" x14ac:dyDescent="0.25">
      <c r="A12" s="1">
        <v>200202</v>
      </c>
      <c r="B12" s="18">
        <v>88.309183351254646</v>
      </c>
      <c r="C12" s="18">
        <v>89.866008430229357</v>
      </c>
      <c r="D12" s="18">
        <v>95.539220258645983</v>
      </c>
      <c r="E12" s="18">
        <v>86.844189694118455</v>
      </c>
      <c r="F12" s="18">
        <v>92.425689673781605</v>
      </c>
      <c r="G12" s="18">
        <v>94.875546198311369</v>
      </c>
      <c r="H12" s="18">
        <v>93.087456708677081</v>
      </c>
      <c r="I12" s="18">
        <v>82.649290541671419</v>
      </c>
      <c r="J12" s="18">
        <v>85.906340595924945</v>
      </c>
      <c r="K12" s="18">
        <v>91.225893801139023</v>
      </c>
      <c r="L12" s="18">
        <v>85.405244172419557</v>
      </c>
      <c r="M12" s="18">
        <v>84.459611559325424</v>
      </c>
      <c r="N12" s="18">
        <v>80.054066708804285</v>
      </c>
      <c r="O12" s="18">
        <v>81.6778614084879</v>
      </c>
      <c r="P12" s="18">
        <v>85.15369252400798</v>
      </c>
      <c r="Q12" s="18">
        <v>86.931098892129754</v>
      </c>
      <c r="R12" s="18">
        <v>86.415561543152293</v>
      </c>
      <c r="S12" s="18">
        <v>86.43003428139599</v>
      </c>
      <c r="U12" s="8">
        <f t="shared" si="0"/>
        <v>0.90144833888161635</v>
      </c>
      <c r="V12" s="8">
        <f t="shared" si="1"/>
        <v>2.092236955706106</v>
      </c>
      <c r="W12" s="8">
        <f t="shared" si="2"/>
        <v>0.88815653425500241</v>
      </c>
      <c r="X12" s="8">
        <f t="shared" si="3"/>
        <v>1.2861590397763356</v>
      </c>
      <c r="Y12" s="8">
        <f t="shared" si="4"/>
        <v>1.3214621485162059</v>
      </c>
      <c r="Z12" s="8">
        <f t="shared" si="5"/>
        <v>1.7304180881042797</v>
      </c>
      <c r="AA12" s="8">
        <f t="shared" si="6"/>
        <v>1.5501558635594881</v>
      </c>
      <c r="AB12" s="8">
        <f t="shared" si="7"/>
        <v>2.238788919588508E-2</v>
      </c>
      <c r="AC12" s="8">
        <f t="shared" si="8"/>
        <v>0.12445801449563199</v>
      </c>
      <c r="AD12" s="8">
        <f t="shared" si="9"/>
        <v>1.5678860309910281</v>
      </c>
      <c r="AE12" s="8">
        <f t="shared" si="10"/>
        <v>1.2181487711881767</v>
      </c>
      <c r="AF12" s="8">
        <f t="shared" si="11"/>
        <v>0.18199569310552999</v>
      </c>
      <c r="AG12" s="8">
        <f t="shared" si="12"/>
        <v>1.1085737267173768</v>
      </c>
      <c r="AH12" s="8">
        <f t="shared" si="13"/>
        <v>0.33525414246211582</v>
      </c>
      <c r="AI12" s="8">
        <f t="shared" si="14"/>
        <v>2.187516176454829</v>
      </c>
      <c r="AJ12" s="8">
        <f t="shared" si="15"/>
        <v>-0.48233139180215989</v>
      </c>
      <c r="AK12" s="8">
        <f t="shared" si="16"/>
        <v>1.2114956356722661</v>
      </c>
      <c r="AL12" s="8">
        <f t="shared" si="17"/>
        <v>0.82113536195536074</v>
      </c>
      <c r="AM12" s="8"/>
      <c r="AN12" s="8">
        <f t="shared" ref="AN12:BE12" si="41">(B12/B8-1)*100</f>
        <v>3.6292319733156164</v>
      </c>
      <c r="AO12" s="8">
        <f t="shared" si="41"/>
        <v>4.6787249250669349</v>
      </c>
      <c r="AP12" s="8">
        <f t="shared" si="41"/>
        <v>2.4242840134696353</v>
      </c>
      <c r="AQ12" s="8">
        <f t="shared" si="41"/>
        <v>2.1386282238100796</v>
      </c>
      <c r="AR12" s="8">
        <f t="shared" si="41"/>
        <v>2.0387592917750164</v>
      </c>
      <c r="AS12" s="8">
        <f t="shared" si="41"/>
        <v>3.3912713753047719</v>
      </c>
      <c r="AT12" s="8">
        <f t="shared" si="41"/>
        <v>2.3982346152793266</v>
      </c>
      <c r="AU12" s="8">
        <f t="shared" si="41"/>
        <v>4.1249316780891609</v>
      </c>
      <c r="AV12" s="8">
        <f t="shared" si="41"/>
        <v>2.8255140199562989</v>
      </c>
      <c r="AW12" s="8">
        <f t="shared" si="41"/>
        <v>3.344765263431837</v>
      </c>
      <c r="AX12" s="8">
        <f t="shared" si="41"/>
        <v>3.058499579003815</v>
      </c>
      <c r="AY12" s="8">
        <f t="shared" si="41"/>
        <v>2.6529464015504045</v>
      </c>
      <c r="AZ12" s="8">
        <f t="shared" si="41"/>
        <v>2.4258592859454309</v>
      </c>
      <c r="BA12" s="8">
        <f t="shared" si="41"/>
        <v>3.5327723987611304</v>
      </c>
      <c r="BB12" s="8">
        <f t="shared" si="41"/>
        <v>4.0555947784576274</v>
      </c>
      <c r="BC12" s="8">
        <f t="shared" si="41"/>
        <v>1.9249224915187657</v>
      </c>
      <c r="BD12" s="8">
        <f t="shared" si="41"/>
        <v>2.3824922136431281</v>
      </c>
      <c r="BE12" s="8">
        <f t="shared" si="41"/>
        <v>2.8944126878886811</v>
      </c>
      <c r="BG12" s="17">
        <f t="shared" si="35"/>
        <v>3.6057933555264654</v>
      </c>
      <c r="BH12" s="17">
        <f t="shared" si="18"/>
        <v>8.3689478228244241</v>
      </c>
      <c r="BI12" s="17">
        <f t="shared" si="19"/>
        <v>3.5526261370200096</v>
      </c>
      <c r="BJ12" s="17">
        <f t="shared" si="20"/>
        <v>5.1446361591053424</v>
      </c>
      <c r="BK12" s="17">
        <f t="shared" si="21"/>
        <v>5.2858485940648237</v>
      </c>
      <c r="BL12" s="17">
        <f t="shared" si="22"/>
        <v>6.9216723524171186</v>
      </c>
      <c r="BM12" s="17">
        <f t="shared" si="23"/>
        <v>6.2006234542379524</v>
      </c>
      <c r="BN12" s="17">
        <f t="shared" si="24"/>
        <v>8.955155678354032E-2</v>
      </c>
      <c r="BO12" s="17">
        <f t="shared" si="25"/>
        <v>0.49783205798252794</v>
      </c>
      <c r="BP12" s="17">
        <f t="shared" si="26"/>
        <v>6.2715441239641123</v>
      </c>
      <c r="BQ12" s="17">
        <f t="shared" si="27"/>
        <v>4.8725950847527066</v>
      </c>
      <c r="BR12" s="17">
        <f t="shared" si="28"/>
        <v>0.72798277242211995</v>
      </c>
      <c r="BS12" s="17">
        <f t="shared" si="29"/>
        <v>4.434294906869507</v>
      </c>
      <c r="BT12" s="17">
        <f t="shared" si="30"/>
        <v>1.3410165698484633</v>
      </c>
      <c r="BU12" s="17">
        <f t="shared" si="31"/>
        <v>8.7500647058193159</v>
      </c>
      <c r="BV12" s="17">
        <f t="shared" si="32"/>
        <v>-1.9293255672086396</v>
      </c>
      <c r="BW12" s="17">
        <f t="shared" si="33"/>
        <v>4.8459825426890646</v>
      </c>
      <c r="BX12" s="17">
        <f t="shared" si="34"/>
        <v>3.284541447821443</v>
      </c>
    </row>
    <row r="13" spans="1:76" x14ac:dyDescent="0.25">
      <c r="A13" s="1">
        <v>200203</v>
      </c>
      <c r="B13" s="18">
        <v>88.999476727587364</v>
      </c>
      <c r="C13" s="18">
        <v>90.139848593945075</v>
      </c>
      <c r="D13" s="18">
        <v>93.989141462541852</v>
      </c>
      <c r="E13" s="18">
        <v>85.110176488536709</v>
      </c>
      <c r="F13" s="18">
        <v>92.586328472678915</v>
      </c>
      <c r="G13" s="18">
        <v>94.349397778848441</v>
      </c>
      <c r="H13" s="18">
        <v>93.449877725526562</v>
      </c>
      <c r="I13" s="18">
        <v>83.885020738992708</v>
      </c>
      <c r="J13" s="18">
        <v>86.328998544301669</v>
      </c>
      <c r="K13" s="18">
        <v>91.045413429319126</v>
      </c>
      <c r="L13" s="18">
        <v>86.717495086172832</v>
      </c>
      <c r="M13" s="18">
        <v>84.585438973664509</v>
      </c>
      <c r="N13" s="18">
        <v>81.827576424533007</v>
      </c>
      <c r="O13" s="18">
        <v>82.200113541323432</v>
      </c>
      <c r="P13" s="18">
        <v>85.646513656685414</v>
      </c>
      <c r="Q13" s="18">
        <v>86.849600544486577</v>
      </c>
      <c r="R13" s="18">
        <v>86.551488394666947</v>
      </c>
      <c r="S13" s="18">
        <v>86.963347861374217</v>
      </c>
      <c r="U13" s="8">
        <f t="shared" si="0"/>
        <v>0.78167790725347519</v>
      </c>
      <c r="V13" s="8">
        <f t="shared" si="1"/>
        <v>0.30472051501910791</v>
      </c>
      <c r="W13" s="8">
        <f t="shared" si="2"/>
        <v>-1.6224528438768093</v>
      </c>
      <c r="X13" s="8">
        <f t="shared" si="3"/>
        <v>-1.9966945534171776</v>
      </c>
      <c r="Y13" s="8">
        <f t="shared" si="4"/>
        <v>0.17380319201758532</v>
      </c>
      <c r="Z13" s="8">
        <f t="shared" si="5"/>
        <v>-0.55456694643228888</v>
      </c>
      <c r="AA13" s="8">
        <f t="shared" si="6"/>
        <v>0.38933389058388723</v>
      </c>
      <c r="AB13" s="8">
        <f t="shared" si="7"/>
        <v>1.4951491890886182</v>
      </c>
      <c r="AC13" s="8">
        <f t="shared" si="8"/>
        <v>0.49199854800563436</v>
      </c>
      <c r="AD13" s="8">
        <f t="shared" si="9"/>
        <v>-0.19783897345343471</v>
      </c>
      <c r="AE13" s="8">
        <f t="shared" si="10"/>
        <v>1.536499223752652</v>
      </c>
      <c r="AF13" s="8">
        <f t="shared" si="11"/>
        <v>0.14897939028608587</v>
      </c>
      <c r="AG13" s="8">
        <f t="shared" si="12"/>
        <v>2.2153899091470697</v>
      </c>
      <c r="AH13" s="8">
        <f t="shared" si="13"/>
        <v>0.63940475892683146</v>
      </c>
      <c r="AI13" s="8">
        <f t="shared" si="14"/>
        <v>0.57874311503107734</v>
      </c>
      <c r="AJ13" s="8">
        <f t="shared" si="15"/>
        <v>-9.3750508945367184E-2</v>
      </c>
      <c r="AK13" s="8">
        <f t="shared" si="16"/>
        <v>0.15729441444036762</v>
      </c>
      <c r="AL13" s="8">
        <f t="shared" si="17"/>
        <v>0.61704659082035818</v>
      </c>
      <c r="AM13" s="8"/>
      <c r="AN13" s="8">
        <f t="shared" ref="AN13:BE13" si="42">(B13/B9-1)*100</f>
        <v>3.8467749335791224</v>
      </c>
      <c r="AO13" s="8">
        <f t="shared" si="42"/>
        <v>4.3130024378891463</v>
      </c>
      <c r="AP13" s="8">
        <f t="shared" si="42"/>
        <v>0.73057933607330039</v>
      </c>
      <c r="AQ13" s="8">
        <f t="shared" si="42"/>
        <v>-0.24307677973826047</v>
      </c>
      <c r="AR13" s="8">
        <f t="shared" si="42"/>
        <v>1.5231975288743982</v>
      </c>
      <c r="AS13" s="8">
        <f t="shared" si="42"/>
        <v>1.3432043307070041</v>
      </c>
      <c r="AT13" s="8">
        <f t="shared" si="42"/>
        <v>3.0850189426664176</v>
      </c>
      <c r="AU13" s="8">
        <f t="shared" si="42"/>
        <v>4.3444851616264435</v>
      </c>
      <c r="AV13" s="8">
        <f t="shared" si="42"/>
        <v>2.2415111746746597</v>
      </c>
      <c r="AW13" s="8">
        <f t="shared" si="42"/>
        <v>1.4924644544381804</v>
      </c>
      <c r="AX13" s="8">
        <f t="shared" si="42"/>
        <v>4.9120030407862725</v>
      </c>
      <c r="AY13" s="8">
        <f t="shared" si="42"/>
        <v>1.6804148155319387</v>
      </c>
      <c r="AZ13" s="8">
        <f t="shared" si="42"/>
        <v>3.3256173072118145</v>
      </c>
      <c r="BA13" s="8">
        <f t="shared" si="42"/>
        <v>3.1085812384092693</v>
      </c>
      <c r="BB13" s="8">
        <f t="shared" si="42"/>
        <v>3.6412956107289007</v>
      </c>
      <c r="BC13" s="8">
        <f t="shared" si="42"/>
        <v>0.79679116357622704</v>
      </c>
      <c r="BD13" s="8">
        <f t="shared" si="42"/>
        <v>2.6755350842896819</v>
      </c>
      <c r="BE13" s="8">
        <f t="shared" si="42"/>
        <v>2.5732261495120312</v>
      </c>
      <c r="BG13" s="17">
        <f t="shared" si="35"/>
        <v>3.1267116290139008</v>
      </c>
      <c r="BH13" s="17">
        <f t="shared" si="18"/>
        <v>1.2188820600764316</v>
      </c>
      <c r="BI13" s="17">
        <f t="shared" si="19"/>
        <v>-6.4898113755072373</v>
      </c>
      <c r="BJ13" s="17">
        <f t="shared" si="20"/>
        <v>-7.9867782136687104</v>
      </c>
      <c r="BK13" s="17">
        <f t="shared" si="21"/>
        <v>0.69521276807034127</v>
      </c>
      <c r="BL13" s="17">
        <f t="shared" si="22"/>
        <v>-2.2182677857291555</v>
      </c>
      <c r="BM13" s="17">
        <f t="shared" si="23"/>
        <v>1.5573355623355489</v>
      </c>
      <c r="BN13" s="17">
        <f t="shared" si="24"/>
        <v>5.9805967563544726</v>
      </c>
      <c r="BO13" s="17">
        <f t="shared" si="25"/>
        <v>1.9679941920225374</v>
      </c>
      <c r="BP13" s="17">
        <f t="shared" si="26"/>
        <v>-0.79135589381373883</v>
      </c>
      <c r="BQ13" s="17">
        <f t="shared" si="27"/>
        <v>6.1459968950106081</v>
      </c>
      <c r="BR13" s="17">
        <f t="shared" si="28"/>
        <v>0.59591756114434347</v>
      </c>
      <c r="BS13" s="17">
        <f t="shared" si="29"/>
        <v>8.8615596365882787</v>
      </c>
      <c r="BT13" s="17">
        <f t="shared" si="30"/>
        <v>2.5576190357073258</v>
      </c>
      <c r="BU13" s="17">
        <f t="shared" si="31"/>
        <v>2.3149724601243094</v>
      </c>
      <c r="BV13" s="17">
        <f t="shared" si="32"/>
        <v>-0.37500203578146873</v>
      </c>
      <c r="BW13" s="17">
        <f t="shared" si="33"/>
        <v>0.6291776577614705</v>
      </c>
      <c r="BX13" s="17">
        <f t="shared" si="34"/>
        <v>2.4681863632814327</v>
      </c>
    </row>
    <row r="14" spans="1:76" x14ac:dyDescent="0.25">
      <c r="A14" s="1">
        <v>200204</v>
      </c>
      <c r="B14" s="18">
        <v>89.942720328689319</v>
      </c>
      <c r="C14" s="18">
        <v>90.563585345976279</v>
      </c>
      <c r="D14" s="18">
        <v>95.425247129932544</v>
      </c>
      <c r="E14" s="18">
        <v>85.53949339255945</v>
      </c>
      <c r="F14" s="18">
        <v>94.112861022992888</v>
      </c>
      <c r="G14" s="18">
        <v>95.991491490221776</v>
      </c>
      <c r="H14" s="18">
        <v>94.499867109748294</v>
      </c>
      <c r="I14" s="18">
        <v>85.00373186077357</v>
      </c>
      <c r="J14" s="18">
        <v>87.248606807906739</v>
      </c>
      <c r="K14" s="18">
        <v>92.556360420148891</v>
      </c>
      <c r="L14" s="18">
        <v>86.840809024321501</v>
      </c>
      <c r="M14" s="18">
        <v>86.042865694250636</v>
      </c>
      <c r="N14" s="18">
        <v>80.959449967815189</v>
      </c>
      <c r="O14" s="18">
        <v>83.545533117476026</v>
      </c>
      <c r="P14" s="18">
        <v>85.441197562054242</v>
      </c>
      <c r="Q14" s="18">
        <v>87.423092910274562</v>
      </c>
      <c r="R14" s="18">
        <v>87.977536430519578</v>
      </c>
      <c r="S14" s="18">
        <v>87.61417110651243</v>
      </c>
      <c r="U14" s="8">
        <f t="shared" si="0"/>
        <v>1.0598305021377374</v>
      </c>
      <c r="V14" s="8">
        <f t="shared" si="1"/>
        <v>0.47008815594977715</v>
      </c>
      <c r="W14" s="8">
        <f t="shared" si="2"/>
        <v>1.5279484896274287</v>
      </c>
      <c r="X14" s="8">
        <f t="shared" si="3"/>
        <v>0.50442487812318859</v>
      </c>
      <c r="Y14" s="8">
        <f t="shared" si="4"/>
        <v>1.6487666975199655</v>
      </c>
      <c r="Z14" s="8">
        <f t="shared" si="5"/>
        <v>1.740438995935456</v>
      </c>
      <c r="AA14" s="8">
        <f t="shared" si="6"/>
        <v>1.123585615923095</v>
      </c>
      <c r="AB14" s="8">
        <f t="shared" si="7"/>
        <v>1.3336244205764958</v>
      </c>
      <c r="AC14" s="8">
        <f t="shared" si="8"/>
        <v>1.0652368023627012</v>
      </c>
      <c r="AD14" s="8">
        <f t="shared" si="9"/>
        <v>1.6595531108250183</v>
      </c>
      <c r="AE14" s="8">
        <f t="shared" si="10"/>
        <v>0.14220191441891572</v>
      </c>
      <c r="AF14" s="8">
        <f t="shared" si="11"/>
        <v>1.7230231801952378</v>
      </c>
      <c r="AG14" s="8">
        <f t="shared" si="12"/>
        <v>-1.0609216289308776</v>
      </c>
      <c r="AH14" s="8">
        <f t="shared" si="13"/>
        <v>1.6367612138105336</v>
      </c>
      <c r="AI14" s="8">
        <f t="shared" si="14"/>
        <v>-0.23972498805284737</v>
      </c>
      <c r="AJ14" s="8">
        <f t="shared" si="15"/>
        <v>0.66032815602212747</v>
      </c>
      <c r="AK14" s="8">
        <f t="shared" si="16"/>
        <v>1.6476297083996672</v>
      </c>
      <c r="AL14" s="8">
        <f t="shared" si="17"/>
        <v>0.74838798314857957</v>
      </c>
      <c r="AM14" s="8"/>
      <c r="AN14" s="8">
        <f t="shared" ref="AN14:BE14" si="43">(B14/B10-1)*100</f>
        <v>3.0717958052691063</v>
      </c>
      <c r="AO14" s="8">
        <f t="shared" si="43"/>
        <v>3.3269931418229426</v>
      </c>
      <c r="AP14" s="8">
        <f t="shared" si="43"/>
        <v>2.7266255040897081</v>
      </c>
      <c r="AQ14" s="8">
        <f t="shared" si="43"/>
        <v>-0.99196154894211075</v>
      </c>
      <c r="AR14" s="8">
        <f t="shared" si="43"/>
        <v>2.9954652721416064</v>
      </c>
      <c r="AS14" s="8">
        <f t="shared" si="43"/>
        <v>3.6807057421686995</v>
      </c>
      <c r="AT14" s="8">
        <f t="shared" si="43"/>
        <v>3.4433194111042731</v>
      </c>
      <c r="AU14" s="8">
        <f t="shared" si="43"/>
        <v>4.8068517276330436</v>
      </c>
      <c r="AV14" s="8">
        <f t="shared" si="43"/>
        <v>2.3830653403140278</v>
      </c>
      <c r="AW14" s="8">
        <f t="shared" si="43"/>
        <v>3.5131836333324395</v>
      </c>
      <c r="AX14" s="8">
        <f t="shared" si="43"/>
        <v>2.2489799480150507</v>
      </c>
      <c r="AY14" s="8">
        <f t="shared" si="43"/>
        <v>2.8089272447194391</v>
      </c>
      <c r="AZ14" s="8">
        <f t="shared" si="43"/>
        <v>2.0701353360103703</v>
      </c>
      <c r="BA14" s="8">
        <f t="shared" si="43"/>
        <v>4.245763820392634</v>
      </c>
      <c r="BB14" s="8">
        <f t="shared" si="43"/>
        <v>2.773704097777574</v>
      </c>
      <c r="BC14" s="8">
        <f t="shared" si="43"/>
        <v>1.1682271955179457</v>
      </c>
      <c r="BD14" s="8">
        <f t="shared" si="43"/>
        <v>2.4072915682973539</v>
      </c>
      <c r="BE14" s="8">
        <f t="shared" si="43"/>
        <v>2.6425985707628552</v>
      </c>
      <c r="BG14" s="17">
        <f t="shared" si="35"/>
        <v>4.2393220085509498</v>
      </c>
      <c r="BH14" s="17">
        <f t="shared" si="18"/>
        <v>1.8803526237991086</v>
      </c>
      <c r="BI14" s="17">
        <f t="shared" si="19"/>
        <v>6.1117939585097147</v>
      </c>
      <c r="BJ14" s="17">
        <f t="shared" si="20"/>
        <v>2.0176995124927544</v>
      </c>
      <c r="BK14" s="17">
        <f t="shared" si="21"/>
        <v>6.5950667900798621</v>
      </c>
      <c r="BL14" s="17">
        <f t="shared" si="22"/>
        <v>6.9617559837418241</v>
      </c>
      <c r="BM14" s="17">
        <f t="shared" si="23"/>
        <v>4.4943424636923801</v>
      </c>
      <c r="BN14" s="17">
        <f t="shared" si="24"/>
        <v>5.3344976823059831</v>
      </c>
      <c r="BO14" s="17">
        <f t="shared" si="25"/>
        <v>4.260947209450805</v>
      </c>
      <c r="BP14" s="17">
        <f t="shared" si="26"/>
        <v>6.6382124433000733</v>
      </c>
      <c r="BQ14" s="17">
        <f t="shared" si="27"/>
        <v>0.56880765767566288</v>
      </c>
      <c r="BR14" s="17">
        <f t="shared" si="28"/>
        <v>6.8920927207809513</v>
      </c>
      <c r="BS14" s="17">
        <f t="shared" si="29"/>
        <v>-4.2436865157235104</v>
      </c>
      <c r="BT14" s="17">
        <f t="shared" si="30"/>
        <v>6.5470448552421345</v>
      </c>
      <c r="BU14" s="17">
        <f t="shared" si="31"/>
        <v>-0.95889995221138946</v>
      </c>
      <c r="BV14" s="17">
        <f t="shared" si="32"/>
        <v>2.6413126240885099</v>
      </c>
      <c r="BW14" s="17">
        <f t="shared" si="33"/>
        <v>6.5905188335986686</v>
      </c>
      <c r="BX14" s="17">
        <f t="shared" si="34"/>
        <v>2.9935519325943183</v>
      </c>
    </row>
    <row r="15" spans="1:76" x14ac:dyDescent="0.25">
      <c r="A15" s="1">
        <v>200301</v>
      </c>
      <c r="B15" s="18">
        <v>90.865611903163881</v>
      </c>
      <c r="C15" s="18">
        <v>91.729954620339385</v>
      </c>
      <c r="D15" s="18">
        <v>96.262688032099149</v>
      </c>
      <c r="E15" s="18">
        <v>86.126860191664818</v>
      </c>
      <c r="F15" s="18">
        <v>94.975426465187297</v>
      </c>
      <c r="G15" s="18">
        <v>95.682973636281389</v>
      </c>
      <c r="H15" s="18">
        <v>95.007550379185844</v>
      </c>
      <c r="I15" s="18">
        <v>86.056223534706135</v>
      </c>
      <c r="J15" s="18">
        <v>88.112310032691084</v>
      </c>
      <c r="K15" s="18">
        <v>92.539939447671031</v>
      </c>
      <c r="L15" s="18">
        <v>87.748099162058978</v>
      </c>
      <c r="M15" s="18">
        <v>86.724408325079779</v>
      </c>
      <c r="N15" s="18">
        <v>82.258379615465032</v>
      </c>
      <c r="O15" s="18">
        <v>84.049911625053582</v>
      </c>
      <c r="P15" s="18">
        <v>86.281966216472142</v>
      </c>
      <c r="Q15" s="18">
        <v>88.163734106818524</v>
      </c>
      <c r="R15" s="18">
        <v>89.238900101688571</v>
      </c>
      <c r="S15" s="18">
        <v>88.434651046354958</v>
      </c>
      <c r="U15" s="8">
        <f t="shared" si="0"/>
        <v>1.0260881270901301</v>
      </c>
      <c r="V15" s="8">
        <f t="shared" si="1"/>
        <v>1.2879009481650661</v>
      </c>
      <c r="W15" s="8">
        <f t="shared" si="2"/>
        <v>0.87758840281160211</v>
      </c>
      <c r="X15" s="8">
        <f t="shared" si="3"/>
        <v>0.68666153587071399</v>
      </c>
      <c r="Y15" s="8">
        <f t="shared" si="4"/>
        <v>0.91652238898960459</v>
      </c>
      <c r="Z15" s="8">
        <f t="shared" si="5"/>
        <v>-0.32140125041375533</v>
      </c>
      <c r="AA15" s="8">
        <f t="shared" si="6"/>
        <v>0.53723172842978784</v>
      </c>
      <c r="AB15" s="8">
        <f t="shared" si="7"/>
        <v>1.2381711377759563</v>
      </c>
      <c r="AC15" s="8">
        <f t="shared" si="8"/>
        <v>0.98993354322085558</v>
      </c>
      <c r="AD15" s="8">
        <f t="shared" si="9"/>
        <v>-1.7741592693709674E-2</v>
      </c>
      <c r="AE15" s="8">
        <f t="shared" si="10"/>
        <v>1.0447739351246321</v>
      </c>
      <c r="AF15" s="8">
        <f t="shared" si="11"/>
        <v>0.79209661989987357</v>
      </c>
      <c r="AG15" s="8">
        <f t="shared" si="12"/>
        <v>1.6044200499956807</v>
      </c>
      <c r="AH15" s="8">
        <f t="shared" si="13"/>
        <v>0.6037169059276204</v>
      </c>
      <c r="AI15" s="8">
        <f t="shared" si="14"/>
        <v>0.98403191716416316</v>
      </c>
      <c r="AJ15" s="8">
        <f t="shared" si="15"/>
        <v>0.84719171089508993</v>
      </c>
      <c r="AK15" s="8">
        <f t="shared" si="16"/>
        <v>1.4337337942682105</v>
      </c>
      <c r="AL15" s="8">
        <f t="shared" si="17"/>
        <v>0.93646944264880183</v>
      </c>
      <c r="AM15" s="8"/>
      <c r="AN15" s="8">
        <f t="shared" ref="AN15:BE15" si="44">(B15/B11-1)*100</f>
        <v>3.8224055221964148</v>
      </c>
      <c r="AO15" s="8">
        <f t="shared" si="44"/>
        <v>4.2097721554712031</v>
      </c>
      <c r="AP15" s="8">
        <f t="shared" si="44"/>
        <v>1.6521289612649204</v>
      </c>
      <c r="AQ15" s="8">
        <f t="shared" si="44"/>
        <v>0.44953945330372669</v>
      </c>
      <c r="AR15" s="8">
        <f t="shared" si="44"/>
        <v>4.1166055844041871</v>
      </c>
      <c r="AS15" s="8">
        <f t="shared" si="44"/>
        <v>2.596183125902396</v>
      </c>
      <c r="AT15" s="8">
        <f t="shared" si="44"/>
        <v>3.644807693214891</v>
      </c>
      <c r="AU15" s="8">
        <f t="shared" si="44"/>
        <v>4.1454671208319249</v>
      </c>
      <c r="AV15" s="8">
        <f t="shared" si="44"/>
        <v>2.6955312638109463</v>
      </c>
      <c r="AW15" s="8">
        <f t="shared" si="44"/>
        <v>3.0309008933876447</v>
      </c>
      <c r="AX15" s="8">
        <f t="shared" si="44"/>
        <v>3.9947867538850712</v>
      </c>
      <c r="AY15" s="8">
        <f t="shared" si="44"/>
        <v>2.8683904756956924</v>
      </c>
      <c r="AZ15" s="8">
        <f t="shared" si="44"/>
        <v>3.8926288434994794</v>
      </c>
      <c r="BA15" s="8">
        <f t="shared" si="44"/>
        <v>3.2491436250418726</v>
      </c>
      <c r="BB15" s="8">
        <f t="shared" si="44"/>
        <v>3.5414854851567812</v>
      </c>
      <c r="BC15" s="8">
        <f t="shared" si="44"/>
        <v>0.92877446529056051</v>
      </c>
      <c r="BD15" s="8">
        <f t="shared" si="44"/>
        <v>4.518241701918968</v>
      </c>
      <c r="BE15" s="8">
        <f t="shared" si="44"/>
        <v>3.1595324236846078</v>
      </c>
      <c r="BG15" s="17">
        <f t="shared" si="35"/>
        <v>4.1043525083605203</v>
      </c>
      <c r="BH15" s="17">
        <f t="shared" si="18"/>
        <v>5.1516037926602642</v>
      </c>
      <c r="BI15" s="17">
        <f t="shared" si="19"/>
        <v>3.5103536112464084</v>
      </c>
      <c r="BJ15" s="17">
        <f t="shared" si="20"/>
        <v>2.746646143482856</v>
      </c>
      <c r="BK15" s="17">
        <f t="shared" si="21"/>
        <v>3.6660895559584183</v>
      </c>
      <c r="BL15" s="17">
        <f t="shared" si="22"/>
        <v>-1.2856050016550213</v>
      </c>
      <c r="BM15" s="17">
        <f t="shared" si="23"/>
        <v>2.1489269137191513</v>
      </c>
      <c r="BN15" s="17">
        <f t="shared" si="24"/>
        <v>4.9526845511038253</v>
      </c>
      <c r="BO15" s="17">
        <f t="shared" si="25"/>
        <v>3.9597341728834223</v>
      </c>
      <c r="BP15" s="17">
        <f t="shared" si="26"/>
        <v>-7.0966370774838694E-2</v>
      </c>
      <c r="BQ15" s="17">
        <f t="shared" si="27"/>
        <v>4.1790957404985285</v>
      </c>
      <c r="BR15" s="17">
        <f t="shared" si="28"/>
        <v>3.1683864795994943</v>
      </c>
      <c r="BS15" s="17">
        <f t="shared" si="29"/>
        <v>6.4176801999827227</v>
      </c>
      <c r="BT15" s="17">
        <f t="shared" si="30"/>
        <v>2.4148676237104816</v>
      </c>
      <c r="BU15" s="17">
        <f t="shared" si="31"/>
        <v>3.9361276686566526</v>
      </c>
      <c r="BV15" s="17">
        <f t="shared" si="32"/>
        <v>3.3887668435803597</v>
      </c>
      <c r="BW15" s="17">
        <f t="shared" si="33"/>
        <v>5.7349351770728418</v>
      </c>
      <c r="BX15" s="17">
        <f t="shared" si="34"/>
        <v>3.7458777705952073</v>
      </c>
    </row>
    <row r="16" spans="1:76" x14ac:dyDescent="0.25">
      <c r="A16" s="1">
        <v>200302</v>
      </c>
      <c r="B16" s="18">
        <v>91.833610758247318</v>
      </c>
      <c r="C16" s="18">
        <v>91.583199064357714</v>
      </c>
      <c r="D16" s="18">
        <v>96.799607673527177</v>
      </c>
      <c r="E16" s="18">
        <v>86.804785669333086</v>
      </c>
      <c r="F16" s="18">
        <v>95.714842969033683</v>
      </c>
      <c r="G16" s="18">
        <v>96.202859993485731</v>
      </c>
      <c r="H16" s="18">
        <v>95.397357478856193</v>
      </c>
      <c r="I16" s="18">
        <v>86.787543082603989</v>
      </c>
      <c r="J16" s="18">
        <v>88.488223754333049</v>
      </c>
      <c r="K16" s="18">
        <v>93.149979095375059</v>
      </c>
      <c r="L16" s="18">
        <v>87.64718158630879</v>
      </c>
      <c r="M16" s="18">
        <v>86.908910571603727</v>
      </c>
      <c r="N16" s="18">
        <v>82.485860168424082</v>
      </c>
      <c r="O16" s="18">
        <v>84.98759853143936</v>
      </c>
      <c r="P16" s="18">
        <v>86.792207713497092</v>
      </c>
      <c r="Q16" s="18">
        <v>88.615910884764233</v>
      </c>
      <c r="R16" s="18">
        <v>89.204933591163652</v>
      </c>
      <c r="S16" s="18">
        <v>88.900749508884303</v>
      </c>
      <c r="U16" s="8">
        <f t="shared" si="0"/>
        <v>1.0653082445700512</v>
      </c>
      <c r="V16" s="8">
        <f t="shared" si="1"/>
        <v>-0.15998651322687296</v>
      </c>
      <c r="W16" s="8">
        <f t="shared" si="2"/>
        <v>0.55776506183682351</v>
      </c>
      <c r="X16" s="8">
        <f t="shared" si="3"/>
        <v>0.78712433747105681</v>
      </c>
      <c r="Y16" s="8">
        <f t="shared" si="4"/>
        <v>0.77853454453022941</v>
      </c>
      <c r="Z16" s="8">
        <f t="shared" si="5"/>
        <v>0.54334260051382977</v>
      </c>
      <c r="AA16" s="8">
        <f t="shared" si="6"/>
        <v>0.4102906538633988</v>
      </c>
      <c r="AB16" s="8">
        <f t="shared" si="7"/>
        <v>0.84981598989515295</v>
      </c>
      <c r="AC16" s="8">
        <f t="shared" si="8"/>
        <v>0.42663019673696567</v>
      </c>
      <c r="AD16" s="8">
        <f t="shared" si="9"/>
        <v>0.65921768627155153</v>
      </c>
      <c r="AE16" s="8">
        <f t="shared" si="10"/>
        <v>-0.11500827563660776</v>
      </c>
      <c r="AF16" s="8">
        <f t="shared" si="11"/>
        <v>0.21274546588125887</v>
      </c>
      <c r="AG16" s="8">
        <f t="shared" si="12"/>
        <v>0.27654392661569105</v>
      </c>
      <c r="AH16" s="8">
        <f t="shared" si="13"/>
        <v>1.1156310438121597</v>
      </c>
      <c r="AI16" s="8">
        <f t="shared" si="14"/>
        <v>0.59136517096145536</v>
      </c>
      <c r="AJ16" s="8">
        <f t="shared" si="15"/>
        <v>0.51288296999518757</v>
      </c>
      <c r="AK16" s="8">
        <f t="shared" si="16"/>
        <v>-3.8062448647635527E-2</v>
      </c>
      <c r="AL16" s="8">
        <f t="shared" si="17"/>
        <v>0.52705410946329856</v>
      </c>
      <c r="AM16" s="8"/>
      <c r="AN16" s="8">
        <f t="shared" ref="AN16:BE16" si="45">(B16/B12-1)*100</f>
        <v>3.9910089452124931</v>
      </c>
      <c r="AO16" s="8">
        <f t="shared" si="45"/>
        <v>1.9108344346478345</v>
      </c>
      <c r="AP16" s="8">
        <f t="shared" si="45"/>
        <v>1.3192356096993985</v>
      </c>
      <c r="AQ16" s="8">
        <f t="shared" si="45"/>
        <v>-4.537324249803687E-2</v>
      </c>
      <c r="AR16" s="8">
        <f t="shared" si="45"/>
        <v>3.5587002995176142</v>
      </c>
      <c r="AS16" s="8">
        <f t="shared" si="45"/>
        <v>1.3990051687291283</v>
      </c>
      <c r="AT16" s="8">
        <f t="shared" si="45"/>
        <v>2.4814307446470396</v>
      </c>
      <c r="AU16" s="8">
        <f t="shared" si="45"/>
        <v>5.0070031016734351</v>
      </c>
      <c r="AV16" s="8">
        <f t="shared" si="45"/>
        <v>3.0054628569879727</v>
      </c>
      <c r="AW16" s="8">
        <f t="shared" si="45"/>
        <v>2.1091438122056605</v>
      </c>
      <c r="AX16" s="8">
        <f t="shared" si="45"/>
        <v>2.6250582568010827</v>
      </c>
      <c r="AY16" s="8">
        <f t="shared" si="45"/>
        <v>2.8999648080998863</v>
      </c>
      <c r="AZ16" s="8">
        <f t="shared" si="45"/>
        <v>3.0376888515425637</v>
      </c>
      <c r="BA16" s="8">
        <f t="shared" si="45"/>
        <v>4.0521838670564359</v>
      </c>
      <c r="BB16" s="8">
        <f t="shared" si="45"/>
        <v>1.9241857175214649</v>
      </c>
      <c r="BC16" s="8">
        <f t="shared" si="45"/>
        <v>1.9381004198797847</v>
      </c>
      <c r="BD16" s="8">
        <f t="shared" si="45"/>
        <v>3.2278584993264969</v>
      </c>
      <c r="BE16" s="8">
        <f t="shared" si="45"/>
        <v>2.8586303916578792</v>
      </c>
      <c r="BG16" s="17">
        <f t="shared" si="35"/>
        <v>4.261232978280205</v>
      </c>
      <c r="BH16" s="17">
        <f t="shared" si="18"/>
        <v>-0.63994605290749185</v>
      </c>
      <c r="BI16" s="17">
        <f t="shared" si="19"/>
        <v>2.231060247347294</v>
      </c>
      <c r="BJ16" s="17">
        <f t="shared" si="20"/>
        <v>3.1484973498842272</v>
      </c>
      <c r="BK16" s="17">
        <f t="shared" si="21"/>
        <v>3.1141381781209176</v>
      </c>
      <c r="BL16" s="17">
        <f t="shared" si="22"/>
        <v>2.1733704020553191</v>
      </c>
      <c r="BM16" s="17">
        <f t="shared" si="23"/>
        <v>1.6411626154535952</v>
      </c>
      <c r="BN16" s="17">
        <f t="shared" si="24"/>
        <v>3.3992639595806118</v>
      </c>
      <c r="BO16" s="17">
        <f t="shared" si="25"/>
        <v>1.7065207869478627</v>
      </c>
      <c r="BP16" s="17">
        <f t="shared" si="26"/>
        <v>2.6368707450862061</v>
      </c>
      <c r="BQ16" s="17">
        <f t="shared" si="27"/>
        <v>-0.46003310254643104</v>
      </c>
      <c r="BR16" s="17">
        <f t="shared" si="28"/>
        <v>0.85098186352503546</v>
      </c>
      <c r="BS16" s="17">
        <f t="shared" si="29"/>
        <v>1.1061757064627642</v>
      </c>
      <c r="BT16" s="17">
        <f t="shared" si="30"/>
        <v>4.4625241752486389</v>
      </c>
      <c r="BU16" s="17">
        <f t="shared" si="31"/>
        <v>2.3654606838458214</v>
      </c>
      <c r="BV16" s="17">
        <f t="shared" si="32"/>
        <v>2.0515318799807503</v>
      </c>
      <c r="BW16" s="17">
        <f t="shared" si="33"/>
        <v>-0.15224979459054211</v>
      </c>
      <c r="BX16" s="17">
        <f t="shared" si="34"/>
        <v>2.1082164378531942</v>
      </c>
    </row>
    <row r="17" spans="1:76" x14ac:dyDescent="0.25">
      <c r="A17" s="1">
        <v>200303</v>
      </c>
      <c r="B17" s="18">
        <v>92.909027720461722</v>
      </c>
      <c r="C17" s="18">
        <v>92.217775428294232</v>
      </c>
      <c r="D17" s="18">
        <v>97.20594355118142</v>
      </c>
      <c r="E17" s="18">
        <v>87.759274253793109</v>
      </c>
      <c r="F17" s="18">
        <v>95.48323324833116</v>
      </c>
      <c r="G17" s="18">
        <v>95.887095795073989</v>
      </c>
      <c r="H17" s="18">
        <v>95.345569090955877</v>
      </c>
      <c r="I17" s="18">
        <v>87.276635684271241</v>
      </c>
      <c r="J17" s="18">
        <v>89.069818747893009</v>
      </c>
      <c r="K17" s="18">
        <v>93.863042994181797</v>
      </c>
      <c r="L17" s="18">
        <v>89.561435588808166</v>
      </c>
      <c r="M17" s="18">
        <v>87.250514776316592</v>
      </c>
      <c r="N17" s="18">
        <v>83.040031603070247</v>
      </c>
      <c r="O17" s="18">
        <v>85.655358487775842</v>
      </c>
      <c r="P17" s="18">
        <v>87.387725807614686</v>
      </c>
      <c r="Q17" s="18">
        <v>89.037707701134238</v>
      </c>
      <c r="R17" s="18">
        <v>90.091556047540649</v>
      </c>
      <c r="S17" s="18">
        <v>89.487478229893995</v>
      </c>
      <c r="U17" s="8">
        <f t="shared" si="0"/>
        <v>1.1710494157149531</v>
      </c>
      <c r="V17" s="8">
        <f t="shared" si="1"/>
        <v>0.69289604471076682</v>
      </c>
      <c r="W17" s="8">
        <f t="shared" si="2"/>
        <v>0.41977016996255223</v>
      </c>
      <c r="X17" s="8">
        <f t="shared" si="3"/>
        <v>1.0995806015764664</v>
      </c>
      <c r="Y17" s="8">
        <f t="shared" si="4"/>
        <v>-0.24197889639484549</v>
      </c>
      <c r="Z17" s="8">
        <f t="shared" si="5"/>
        <v>-0.32822745439493595</v>
      </c>
      <c r="AA17" s="8">
        <f t="shared" si="6"/>
        <v>-5.4287025625210372E-2</v>
      </c>
      <c r="AB17" s="8">
        <f t="shared" si="7"/>
        <v>0.563551616159641</v>
      </c>
      <c r="AC17" s="8">
        <f t="shared" si="8"/>
        <v>0.65725694209279872</v>
      </c>
      <c r="AD17" s="8">
        <f t="shared" si="9"/>
        <v>0.76550086831113084</v>
      </c>
      <c r="AE17" s="8">
        <f t="shared" si="10"/>
        <v>2.1840451316901266</v>
      </c>
      <c r="AF17" s="8">
        <f t="shared" si="11"/>
        <v>0.39306004696886276</v>
      </c>
      <c r="AG17" s="8">
        <f t="shared" si="12"/>
        <v>0.67183809869306721</v>
      </c>
      <c r="AH17" s="8">
        <f t="shared" si="13"/>
        <v>0.78571458409835149</v>
      </c>
      <c r="AI17" s="8">
        <f t="shared" si="14"/>
        <v>0.68614235057069539</v>
      </c>
      <c r="AJ17" s="8">
        <f t="shared" si="15"/>
        <v>0.47598316392472029</v>
      </c>
      <c r="AK17" s="8">
        <f t="shared" si="16"/>
        <v>0.9939163908136317</v>
      </c>
      <c r="AL17" s="8">
        <f t="shared" si="17"/>
        <v>0.65998174846777502</v>
      </c>
      <c r="AM17" s="8"/>
      <c r="AN17" s="8">
        <f t="shared" ref="AN17:BE17" si="46">(B17/B13-1)*100</f>
        <v>4.3927797517741007</v>
      </c>
      <c r="AO17" s="8">
        <f t="shared" si="46"/>
        <v>2.305225565343072</v>
      </c>
      <c r="AP17" s="8">
        <f t="shared" si="46"/>
        <v>3.4225252391751892</v>
      </c>
      <c r="AQ17" s="8">
        <f t="shared" si="46"/>
        <v>3.1125511361302483</v>
      </c>
      <c r="AR17" s="8">
        <f t="shared" si="46"/>
        <v>3.1288688334877524</v>
      </c>
      <c r="AS17" s="8">
        <f t="shared" si="46"/>
        <v>1.6297910240294922</v>
      </c>
      <c r="AT17" s="8">
        <f t="shared" si="46"/>
        <v>2.0285648430671932</v>
      </c>
      <c r="AU17" s="8">
        <f t="shared" si="46"/>
        <v>4.043171135203627</v>
      </c>
      <c r="AV17" s="8">
        <f t="shared" si="46"/>
        <v>3.1748546256850529</v>
      </c>
      <c r="AW17" s="8">
        <f t="shared" si="46"/>
        <v>3.0947517933454849</v>
      </c>
      <c r="AX17" s="8">
        <f t="shared" si="46"/>
        <v>3.2795464165670918</v>
      </c>
      <c r="AY17" s="8">
        <f t="shared" si="46"/>
        <v>3.1507500995317184</v>
      </c>
      <c r="AZ17" s="8">
        <f t="shared" si="46"/>
        <v>1.4817195272249783</v>
      </c>
      <c r="BA17" s="8">
        <f t="shared" si="46"/>
        <v>4.2034551992624625</v>
      </c>
      <c r="BB17" s="8">
        <f t="shared" si="46"/>
        <v>2.0330216334420115</v>
      </c>
      <c r="BC17" s="8">
        <f t="shared" si="46"/>
        <v>2.5194210945470585</v>
      </c>
      <c r="BD17" s="8">
        <f t="shared" si="46"/>
        <v>4.0901291457072553</v>
      </c>
      <c r="BE17" s="8">
        <f t="shared" si="46"/>
        <v>2.9025220746370373</v>
      </c>
      <c r="BG17" s="17">
        <f t="shared" si="35"/>
        <v>4.6841976628598125</v>
      </c>
      <c r="BH17" s="17">
        <f t="shared" si="18"/>
        <v>2.7715841788430673</v>
      </c>
      <c r="BI17" s="17">
        <f t="shared" si="19"/>
        <v>1.6790806798502089</v>
      </c>
      <c r="BJ17" s="17">
        <f t="shared" si="20"/>
        <v>4.3983224063058657</v>
      </c>
      <c r="BK17" s="17">
        <f t="shared" si="21"/>
        <v>-0.96791558557938195</v>
      </c>
      <c r="BL17" s="17">
        <f t="shared" si="22"/>
        <v>-1.3129098175797438</v>
      </c>
      <c r="BM17" s="17">
        <f t="shared" si="23"/>
        <v>-0.21714810250084149</v>
      </c>
      <c r="BN17" s="17">
        <f t="shared" si="24"/>
        <v>2.254206464638564</v>
      </c>
      <c r="BO17" s="17">
        <f t="shared" si="25"/>
        <v>2.6290277683711949</v>
      </c>
      <c r="BP17" s="17">
        <f t="shared" si="26"/>
        <v>3.0620034732445234</v>
      </c>
      <c r="BQ17" s="17">
        <f t="shared" si="27"/>
        <v>8.7361805267605064</v>
      </c>
      <c r="BR17" s="17">
        <f t="shared" si="28"/>
        <v>1.5722401878754511</v>
      </c>
      <c r="BS17" s="17">
        <f t="shared" si="29"/>
        <v>2.6873523947722688</v>
      </c>
      <c r="BT17" s="17">
        <f t="shared" si="30"/>
        <v>3.1428583363934059</v>
      </c>
      <c r="BU17" s="17">
        <f t="shared" si="31"/>
        <v>2.7445694022827816</v>
      </c>
      <c r="BV17" s="17">
        <f t="shared" si="32"/>
        <v>1.9039326556988811</v>
      </c>
      <c r="BW17" s="17">
        <f t="shared" si="33"/>
        <v>3.9756655632545268</v>
      </c>
      <c r="BX17" s="17">
        <f t="shared" si="34"/>
        <v>2.6399269938711001</v>
      </c>
    </row>
    <row r="18" spans="1:76" x14ac:dyDescent="0.25">
      <c r="A18" s="1">
        <v>200304</v>
      </c>
      <c r="B18" s="18">
        <v>93.102736038634617</v>
      </c>
      <c r="C18" s="18">
        <v>93.237130850511974</v>
      </c>
      <c r="D18" s="18">
        <v>98.615773075610065</v>
      </c>
      <c r="E18" s="18">
        <v>86.520886167674732</v>
      </c>
      <c r="F18" s="18">
        <v>95.756076825136745</v>
      </c>
      <c r="G18" s="18">
        <v>95.965755305832772</v>
      </c>
      <c r="H18" s="18">
        <v>96.13510730973708</v>
      </c>
      <c r="I18" s="18">
        <v>87.814568752099689</v>
      </c>
      <c r="J18" s="18">
        <v>90.212823883287498</v>
      </c>
      <c r="K18" s="18">
        <v>94.368056492565174</v>
      </c>
      <c r="L18" s="18">
        <v>89.151444855069172</v>
      </c>
      <c r="M18" s="18">
        <v>88.150988273745043</v>
      </c>
      <c r="N18" s="18">
        <v>84.163132104716112</v>
      </c>
      <c r="O18" s="18">
        <v>86.275125172619795</v>
      </c>
      <c r="P18" s="18">
        <v>89.122211892364845</v>
      </c>
      <c r="Q18" s="18">
        <v>90.058593581649646</v>
      </c>
      <c r="R18" s="18">
        <v>91.566806340246885</v>
      </c>
      <c r="S18" s="18">
        <v>90.250079524980109</v>
      </c>
      <c r="U18" s="8">
        <f t="shared" si="0"/>
        <v>0.20849246077110362</v>
      </c>
      <c r="V18" s="8">
        <f t="shared" si="1"/>
        <v>1.1053784560335345</v>
      </c>
      <c r="W18" s="8">
        <f t="shared" si="2"/>
        <v>1.450353211875699</v>
      </c>
      <c r="X18" s="8">
        <f t="shared" si="3"/>
        <v>-1.4111193337094541</v>
      </c>
      <c r="Y18" s="8">
        <f t="shared" si="4"/>
        <v>0.28575024904735624</v>
      </c>
      <c r="Z18" s="8">
        <f t="shared" si="5"/>
        <v>8.2033468744202587E-2</v>
      </c>
      <c r="AA18" s="8">
        <f t="shared" si="6"/>
        <v>0.82808066101951461</v>
      </c>
      <c r="AB18" s="8">
        <f t="shared" si="7"/>
        <v>0.61635403749344952</v>
      </c>
      <c r="AC18" s="8">
        <f t="shared" si="8"/>
        <v>1.2832687339689119</v>
      </c>
      <c r="AD18" s="8">
        <f t="shared" si="9"/>
        <v>0.5380323099206219</v>
      </c>
      <c r="AE18" s="8">
        <f t="shared" si="10"/>
        <v>-0.45777597360244782</v>
      </c>
      <c r="AF18" s="8">
        <f t="shared" si="11"/>
        <v>1.0320552259628357</v>
      </c>
      <c r="AG18" s="8">
        <f t="shared" si="12"/>
        <v>1.3524808215563677</v>
      </c>
      <c r="AH18" s="8">
        <f t="shared" si="13"/>
        <v>0.72355856747994274</v>
      </c>
      <c r="AI18" s="8">
        <f t="shared" si="14"/>
        <v>1.9848165960614006</v>
      </c>
      <c r="AJ18" s="8">
        <f t="shared" si="15"/>
        <v>1.1465770030177902</v>
      </c>
      <c r="AK18" s="8">
        <f t="shared" si="16"/>
        <v>1.6375011792756133</v>
      </c>
      <c r="AL18" s="8">
        <f t="shared" si="17"/>
        <v>0.85218771404753646</v>
      </c>
      <c r="AM18" s="8"/>
      <c r="AN18" s="8">
        <f t="shared" ref="AN18:BE18" si="47">(B18/B14-1)*100</f>
        <v>3.5133646151653375</v>
      </c>
      <c r="AO18" s="8">
        <f t="shared" si="47"/>
        <v>2.9521197668158417</v>
      </c>
      <c r="AP18" s="8">
        <f t="shared" si="47"/>
        <v>3.3434819836864138</v>
      </c>
      <c r="AQ18" s="8">
        <f t="shared" si="47"/>
        <v>1.1472978576240189</v>
      </c>
      <c r="AR18" s="8">
        <f t="shared" si="47"/>
        <v>1.746005577008658</v>
      </c>
      <c r="AS18" s="8">
        <f t="shared" si="47"/>
        <v>-2.6810901663743003E-2</v>
      </c>
      <c r="AT18" s="8">
        <f t="shared" si="47"/>
        <v>1.7304153434307912</v>
      </c>
      <c r="AU18" s="8">
        <f t="shared" si="47"/>
        <v>3.3067217518519598</v>
      </c>
      <c r="AV18" s="8">
        <f t="shared" si="47"/>
        <v>3.3974377171511749</v>
      </c>
      <c r="AW18" s="8">
        <f t="shared" si="47"/>
        <v>1.9573977025374667</v>
      </c>
      <c r="AX18" s="8">
        <f t="shared" si="47"/>
        <v>2.6607718844495531</v>
      </c>
      <c r="AY18" s="8">
        <f t="shared" si="47"/>
        <v>2.4500841092224057</v>
      </c>
      <c r="AZ18" s="8">
        <f t="shared" si="47"/>
        <v>3.9571441483045255</v>
      </c>
      <c r="BA18" s="8">
        <f t="shared" si="47"/>
        <v>3.2671908997284227</v>
      </c>
      <c r="BB18" s="8">
        <f t="shared" si="47"/>
        <v>4.3082429031231273</v>
      </c>
      <c r="BC18" s="8">
        <f t="shared" si="47"/>
        <v>3.0146504586379574</v>
      </c>
      <c r="BD18" s="8">
        <f t="shared" si="47"/>
        <v>4.0797572373056257</v>
      </c>
      <c r="BE18" s="8">
        <f t="shared" si="47"/>
        <v>3.0085411813840057</v>
      </c>
      <c r="BG18" s="17">
        <f t="shared" si="35"/>
        <v>0.83396984308441446</v>
      </c>
      <c r="BH18" s="17">
        <f t="shared" si="18"/>
        <v>4.4215138241341378</v>
      </c>
      <c r="BI18" s="17">
        <f t="shared" si="19"/>
        <v>5.801412847502796</v>
      </c>
      <c r="BJ18" s="17">
        <f t="shared" si="20"/>
        <v>-5.6444773348378163</v>
      </c>
      <c r="BK18" s="17">
        <f t="shared" si="21"/>
        <v>1.143000996189425</v>
      </c>
      <c r="BL18" s="17">
        <f t="shared" si="22"/>
        <v>0.32813387497681035</v>
      </c>
      <c r="BM18" s="17">
        <f t="shared" si="23"/>
        <v>3.3123226440780584</v>
      </c>
      <c r="BN18" s="17">
        <f t="shared" si="24"/>
        <v>2.4654161499737981</v>
      </c>
      <c r="BO18" s="17">
        <f t="shared" si="25"/>
        <v>5.1330749358756478</v>
      </c>
      <c r="BP18" s="17">
        <f t="shared" si="26"/>
        <v>2.1521292396824876</v>
      </c>
      <c r="BQ18" s="17">
        <f t="shared" si="27"/>
        <v>-1.8311038944097913</v>
      </c>
      <c r="BR18" s="17">
        <f t="shared" si="28"/>
        <v>4.1282209038513429</v>
      </c>
      <c r="BS18" s="17">
        <f t="shared" si="29"/>
        <v>5.4099232862254709</v>
      </c>
      <c r="BT18" s="17">
        <f t="shared" si="30"/>
        <v>2.894234269919771</v>
      </c>
      <c r="BU18" s="17">
        <f t="shared" si="31"/>
        <v>7.9392663842456024</v>
      </c>
      <c r="BV18" s="17">
        <f t="shared" si="32"/>
        <v>4.5863080120711608</v>
      </c>
      <c r="BW18" s="17">
        <f t="shared" si="33"/>
        <v>6.5500047171024534</v>
      </c>
      <c r="BX18" s="17">
        <f t="shared" si="34"/>
        <v>3.4087508561901458</v>
      </c>
    </row>
    <row r="19" spans="1:76" x14ac:dyDescent="0.25">
      <c r="A19" s="1">
        <v>200401</v>
      </c>
      <c r="B19" s="18">
        <v>93.898441735618249</v>
      </c>
      <c r="C19" s="18">
        <v>93.217094970413882</v>
      </c>
      <c r="D19" s="18">
        <v>98.542937041435493</v>
      </c>
      <c r="E19" s="18">
        <v>87.213822444435152</v>
      </c>
      <c r="F19" s="18">
        <v>96.339068317461397</v>
      </c>
      <c r="G19" s="18">
        <v>96.868403655631212</v>
      </c>
      <c r="H19" s="18">
        <v>96.962168730665383</v>
      </c>
      <c r="I19" s="18">
        <v>89.154109306711433</v>
      </c>
      <c r="J19" s="18">
        <v>90.666047459341542</v>
      </c>
      <c r="K19" s="18">
        <v>95.03791877909147</v>
      </c>
      <c r="L19" s="18">
        <v>90.281157215396561</v>
      </c>
      <c r="M19" s="18">
        <v>88.911629278299301</v>
      </c>
      <c r="N19" s="18">
        <v>84.436746982437114</v>
      </c>
      <c r="O19" s="18">
        <v>86.709097107934625</v>
      </c>
      <c r="P19" s="18">
        <v>89.235256056668163</v>
      </c>
      <c r="Q19" s="18">
        <v>90.569797529629867</v>
      </c>
      <c r="R19" s="18">
        <v>91.821477300368315</v>
      </c>
      <c r="S19" s="18">
        <v>90.799313132919607</v>
      </c>
      <c r="U19" s="8">
        <f t="shared" si="0"/>
        <v>0.85465339778354465</v>
      </c>
      <c r="V19" s="8">
        <f t="shared" si="1"/>
        <v>-2.1489164150934048E-2</v>
      </c>
      <c r="W19" s="8">
        <f t="shared" si="2"/>
        <v>-7.3858402061832695E-2</v>
      </c>
      <c r="X19" s="8">
        <f t="shared" si="3"/>
        <v>0.80088901934907142</v>
      </c>
      <c r="Y19" s="8">
        <f t="shared" si="4"/>
        <v>0.60882975958724828</v>
      </c>
      <c r="Z19" s="8">
        <f t="shared" si="5"/>
        <v>0.94059422230543532</v>
      </c>
      <c r="AA19" s="8">
        <f t="shared" si="6"/>
        <v>0.86031153870105292</v>
      </c>
      <c r="AB19" s="8">
        <f t="shared" si="7"/>
        <v>1.5254194988912007</v>
      </c>
      <c r="AC19" s="8">
        <f t="shared" si="8"/>
        <v>0.50239373577352087</v>
      </c>
      <c r="AD19" s="8">
        <f t="shared" si="9"/>
        <v>0.70984007875489752</v>
      </c>
      <c r="AE19" s="8">
        <f t="shared" si="10"/>
        <v>1.2671834563802387</v>
      </c>
      <c r="AF19" s="8">
        <f t="shared" si="11"/>
        <v>0.8628842619349486</v>
      </c>
      <c r="AG19" s="8">
        <f t="shared" si="12"/>
        <v>0.32510063596560279</v>
      </c>
      <c r="AH19" s="8">
        <f t="shared" si="13"/>
        <v>0.50300933721802998</v>
      </c>
      <c r="AI19" s="8">
        <f t="shared" si="14"/>
        <v>0.12684174001409421</v>
      </c>
      <c r="AJ19" s="8">
        <f t="shared" si="15"/>
        <v>0.56763483377824109</v>
      </c>
      <c r="AK19" s="8">
        <f t="shared" si="16"/>
        <v>0.27812585182354077</v>
      </c>
      <c r="AL19" s="8">
        <f t="shared" si="17"/>
        <v>0.60856855842157387</v>
      </c>
      <c r="AM19" s="8"/>
      <c r="AN19" s="8">
        <f t="shared" ref="AN19:BE19" si="48">(B19/B15-1)*100</f>
        <v>3.3377091387294833</v>
      </c>
      <c r="AO19" s="8">
        <f t="shared" si="48"/>
        <v>1.6212156173298187</v>
      </c>
      <c r="AP19" s="8">
        <f t="shared" si="48"/>
        <v>2.3687776187758081</v>
      </c>
      <c r="AQ19" s="8">
        <f t="shared" si="48"/>
        <v>1.2620479259912942</v>
      </c>
      <c r="AR19" s="8">
        <f t="shared" si="48"/>
        <v>1.4357838685503888</v>
      </c>
      <c r="AS19" s="8">
        <f t="shared" si="48"/>
        <v>1.2389142752356141</v>
      </c>
      <c r="AT19" s="8">
        <f t="shared" si="48"/>
        <v>2.0573294897915373</v>
      </c>
      <c r="AU19" s="8">
        <f t="shared" si="48"/>
        <v>3.5998393198789724</v>
      </c>
      <c r="AV19" s="8">
        <f t="shared" si="48"/>
        <v>2.8982754233806585</v>
      </c>
      <c r="AW19" s="8">
        <f t="shared" si="48"/>
        <v>2.6993526755363595</v>
      </c>
      <c r="AX19" s="8">
        <f t="shared" si="48"/>
        <v>2.8867383767018806</v>
      </c>
      <c r="AY19" s="8">
        <f t="shared" si="48"/>
        <v>2.522036178120568</v>
      </c>
      <c r="AZ19" s="8">
        <f t="shared" si="48"/>
        <v>2.6482011646173254</v>
      </c>
      <c r="BA19" s="8">
        <f t="shared" si="48"/>
        <v>3.1638171075582644</v>
      </c>
      <c r="BB19" s="8">
        <f t="shared" si="48"/>
        <v>3.4228355816400047</v>
      </c>
      <c r="BC19" s="8">
        <f t="shared" si="48"/>
        <v>2.7290852040093627</v>
      </c>
      <c r="BD19" s="8">
        <f t="shared" si="48"/>
        <v>2.8940038433204363</v>
      </c>
      <c r="BE19" s="8">
        <f t="shared" si="48"/>
        <v>2.6739089922174886</v>
      </c>
      <c r="BG19" s="17">
        <f t="shared" si="35"/>
        <v>3.4186135911341786</v>
      </c>
      <c r="BH19" s="17">
        <f t="shared" si="18"/>
        <v>-8.5956656603736192E-2</v>
      </c>
      <c r="BI19" s="17">
        <f t="shared" si="19"/>
        <v>-0.29543360824733078</v>
      </c>
      <c r="BJ19" s="17">
        <f t="shared" si="20"/>
        <v>3.2035560773962857</v>
      </c>
      <c r="BK19" s="17">
        <f t="shared" si="21"/>
        <v>2.4353190383489931</v>
      </c>
      <c r="BL19" s="17">
        <f t="shared" si="22"/>
        <v>3.7623768892217413</v>
      </c>
      <c r="BM19" s="17">
        <f t="shared" si="23"/>
        <v>3.4412461548042117</v>
      </c>
      <c r="BN19" s="17">
        <f t="shared" si="24"/>
        <v>6.1016779955648026</v>
      </c>
      <c r="BO19" s="17">
        <f t="shared" si="25"/>
        <v>2.0095749430940835</v>
      </c>
      <c r="BP19" s="17">
        <f t="shared" si="26"/>
        <v>2.8393603150195901</v>
      </c>
      <c r="BQ19" s="17">
        <f t="shared" si="27"/>
        <v>5.0687338255209546</v>
      </c>
      <c r="BR19" s="17">
        <f t="shared" si="28"/>
        <v>3.4515370477397944</v>
      </c>
      <c r="BS19" s="17">
        <f t="shared" si="29"/>
        <v>1.3004025438624112</v>
      </c>
      <c r="BT19" s="17">
        <f t="shared" si="30"/>
        <v>2.0120373488721199</v>
      </c>
      <c r="BU19" s="17">
        <f t="shared" si="31"/>
        <v>0.50736696005637683</v>
      </c>
      <c r="BV19" s="17">
        <f t="shared" si="32"/>
        <v>2.2705393351129644</v>
      </c>
      <c r="BW19" s="17">
        <f t="shared" si="33"/>
        <v>1.1125034072941631</v>
      </c>
      <c r="BX19" s="17">
        <f t="shared" si="34"/>
        <v>2.4342742336862955</v>
      </c>
    </row>
    <row r="20" spans="1:76" x14ac:dyDescent="0.25">
      <c r="A20" s="1">
        <v>200402</v>
      </c>
      <c r="B20" s="18">
        <v>94.599797899891243</v>
      </c>
      <c r="C20" s="18">
        <v>94.332442298346109</v>
      </c>
      <c r="D20" s="18">
        <v>98.668622325878417</v>
      </c>
      <c r="E20" s="18">
        <v>88.318929123445656</v>
      </c>
      <c r="F20" s="18">
        <v>96.531603052757191</v>
      </c>
      <c r="G20" s="18">
        <v>97.368603608153066</v>
      </c>
      <c r="H20" s="18">
        <v>97.329212101938026</v>
      </c>
      <c r="I20" s="18">
        <v>89.883425643076095</v>
      </c>
      <c r="J20" s="18">
        <v>91.559168005278934</v>
      </c>
      <c r="K20" s="18">
        <v>95.82816204593459</v>
      </c>
      <c r="L20" s="18">
        <v>90.465094654856571</v>
      </c>
      <c r="M20" s="18">
        <v>90.497481084544759</v>
      </c>
      <c r="N20" s="18">
        <v>85.885559202555328</v>
      </c>
      <c r="O20" s="18">
        <v>87.141500396877632</v>
      </c>
      <c r="P20" s="18">
        <v>90.177247163043404</v>
      </c>
      <c r="Q20" s="18">
        <v>91.187024956864832</v>
      </c>
      <c r="R20" s="18">
        <v>92.386685242714734</v>
      </c>
      <c r="S20" s="18">
        <v>91.692131961526528</v>
      </c>
      <c r="U20" s="8">
        <f t="shared" si="0"/>
        <v>0.74693056807879632</v>
      </c>
      <c r="V20" s="8">
        <f t="shared" si="1"/>
        <v>1.1965051349070999</v>
      </c>
      <c r="W20" s="8">
        <f t="shared" si="2"/>
        <v>0.12754367610341433</v>
      </c>
      <c r="X20" s="8">
        <f t="shared" si="3"/>
        <v>1.267123316048413</v>
      </c>
      <c r="Y20" s="8">
        <f t="shared" si="4"/>
        <v>0.19985114933989134</v>
      </c>
      <c r="Z20" s="8">
        <f t="shared" si="5"/>
        <v>0.51637059520468487</v>
      </c>
      <c r="AA20" s="8">
        <f t="shared" si="6"/>
        <v>0.37854286478697929</v>
      </c>
      <c r="AB20" s="8">
        <f t="shared" si="7"/>
        <v>0.818040067963266</v>
      </c>
      <c r="AC20" s="8">
        <f t="shared" si="8"/>
        <v>0.98506615316820145</v>
      </c>
      <c r="AD20" s="8">
        <f t="shared" si="9"/>
        <v>0.83150312737800824</v>
      </c>
      <c r="AE20" s="8">
        <f t="shared" si="10"/>
        <v>0.20373846008769902</v>
      </c>
      <c r="AF20" s="8">
        <f t="shared" si="11"/>
        <v>1.783626977840691</v>
      </c>
      <c r="AG20" s="8">
        <f t="shared" si="12"/>
        <v>1.7158550890402857</v>
      </c>
      <c r="AH20" s="8">
        <f t="shared" si="13"/>
        <v>0.49868272576376604</v>
      </c>
      <c r="AI20" s="8">
        <f t="shared" si="14"/>
        <v>1.0556266076908294</v>
      </c>
      <c r="AJ20" s="8">
        <f t="shared" si="15"/>
        <v>0.68149365911196469</v>
      </c>
      <c r="AK20" s="8">
        <f t="shared" si="16"/>
        <v>0.61555091353791003</v>
      </c>
      <c r="AL20" s="8">
        <f t="shared" si="17"/>
        <v>0.98328808644172483</v>
      </c>
      <c r="AM20" s="8"/>
      <c r="AN20" s="8">
        <f t="shared" ref="AN20:BE20" si="49">(B20/B16-1)*100</f>
        <v>3.0121729057631663</v>
      </c>
      <c r="AO20" s="8">
        <f t="shared" si="49"/>
        <v>3.0019078412585554</v>
      </c>
      <c r="AP20" s="8">
        <f t="shared" si="49"/>
        <v>1.930808086180269</v>
      </c>
      <c r="AQ20" s="8">
        <f t="shared" si="49"/>
        <v>1.7443087295675452</v>
      </c>
      <c r="AR20" s="8">
        <f t="shared" si="49"/>
        <v>0.85332646263416301</v>
      </c>
      <c r="AS20" s="8">
        <f t="shared" si="49"/>
        <v>1.2117556741517488</v>
      </c>
      <c r="AT20" s="8">
        <f t="shared" si="49"/>
        <v>2.025060938936396</v>
      </c>
      <c r="AU20" s="8">
        <f t="shared" si="49"/>
        <v>3.5671969161812367</v>
      </c>
      <c r="AV20" s="8">
        <f t="shared" si="49"/>
        <v>3.4704552997601557</v>
      </c>
      <c r="AW20" s="8">
        <f t="shared" si="49"/>
        <v>2.8751299534027552</v>
      </c>
      <c r="AX20" s="8">
        <f t="shared" si="49"/>
        <v>3.2150640985219692</v>
      </c>
      <c r="AY20" s="8">
        <f t="shared" si="49"/>
        <v>4.1291168987608318</v>
      </c>
      <c r="AZ20" s="8">
        <f t="shared" si="49"/>
        <v>4.1215537150119497</v>
      </c>
      <c r="BA20" s="8">
        <f t="shared" si="49"/>
        <v>2.5343719585646074</v>
      </c>
      <c r="BB20" s="8">
        <f t="shared" si="49"/>
        <v>3.9001651631220158</v>
      </c>
      <c r="BC20" s="8">
        <f t="shared" si="49"/>
        <v>2.901413579604295</v>
      </c>
      <c r="BD20" s="8">
        <f t="shared" si="49"/>
        <v>3.5667888797870972</v>
      </c>
      <c r="BE20" s="8">
        <f t="shared" si="49"/>
        <v>3.1398862979926445</v>
      </c>
      <c r="BG20" s="17">
        <f t="shared" si="35"/>
        <v>2.9877222723151853</v>
      </c>
      <c r="BH20" s="17">
        <f t="shared" si="18"/>
        <v>4.7860205396283995</v>
      </c>
      <c r="BI20" s="17">
        <f t="shared" si="19"/>
        <v>0.51017470441365731</v>
      </c>
      <c r="BJ20" s="17">
        <f t="shared" si="20"/>
        <v>5.068493264193652</v>
      </c>
      <c r="BK20" s="17">
        <f t="shared" si="21"/>
        <v>0.79940459735956537</v>
      </c>
      <c r="BL20" s="17">
        <f t="shared" si="22"/>
        <v>2.0654823808187395</v>
      </c>
      <c r="BM20" s="17">
        <f t="shared" si="23"/>
        <v>1.5141714591479172</v>
      </c>
      <c r="BN20" s="17">
        <f t="shared" si="24"/>
        <v>3.272160271853064</v>
      </c>
      <c r="BO20" s="17">
        <f t="shared" si="25"/>
        <v>3.9402646126728058</v>
      </c>
      <c r="BP20" s="17">
        <f t="shared" si="26"/>
        <v>3.326012509512033</v>
      </c>
      <c r="BQ20" s="17">
        <f t="shared" si="27"/>
        <v>0.8149538403507961</v>
      </c>
      <c r="BR20" s="17">
        <f t="shared" si="28"/>
        <v>7.1345079113627641</v>
      </c>
      <c r="BS20" s="17">
        <f t="shared" si="29"/>
        <v>6.8634203561611429</v>
      </c>
      <c r="BT20" s="17">
        <f t="shared" si="30"/>
        <v>1.9947309030550642</v>
      </c>
      <c r="BU20" s="17">
        <f t="shared" si="31"/>
        <v>4.2225064307633176</v>
      </c>
      <c r="BV20" s="17">
        <f t="shared" si="32"/>
        <v>2.7259746364478588</v>
      </c>
      <c r="BW20" s="17">
        <f t="shared" si="33"/>
        <v>2.4622036541516401</v>
      </c>
      <c r="BX20" s="17">
        <f t="shared" si="34"/>
        <v>3.9331523457668993</v>
      </c>
    </row>
    <row r="21" spans="1:76" x14ac:dyDescent="0.25">
      <c r="A21" s="1">
        <v>200403</v>
      </c>
      <c r="B21" s="18">
        <v>96.122186032942906</v>
      </c>
      <c r="C21" s="18">
        <v>94.976282939519564</v>
      </c>
      <c r="D21" s="18">
        <v>99.350116352310309</v>
      </c>
      <c r="E21" s="18">
        <v>89.945320443981302</v>
      </c>
      <c r="F21" s="18">
        <v>97.435105613270508</v>
      </c>
      <c r="G21" s="18">
        <v>98.249666485993131</v>
      </c>
      <c r="H21" s="18">
        <v>98.051570765366222</v>
      </c>
      <c r="I21" s="18">
        <v>90.935999584574418</v>
      </c>
      <c r="J21" s="18">
        <v>92.369727979492112</v>
      </c>
      <c r="K21" s="18">
        <v>96.791738120007977</v>
      </c>
      <c r="L21" s="18">
        <v>91.849664425924288</v>
      </c>
      <c r="M21" s="18">
        <v>91.18594586723097</v>
      </c>
      <c r="N21" s="18">
        <v>86.316335759984582</v>
      </c>
      <c r="O21" s="18">
        <v>88.191686009295836</v>
      </c>
      <c r="P21" s="18">
        <v>90.680760461703855</v>
      </c>
      <c r="Q21" s="18">
        <v>91.793488235484489</v>
      </c>
      <c r="R21" s="18">
        <v>93.80041726532383</v>
      </c>
      <c r="S21" s="18">
        <v>92.555156071267575</v>
      </c>
      <c r="U21" s="8">
        <f t="shared" si="0"/>
        <v>1.609293219275898</v>
      </c>
      <c r="V21" s="8">
        <f t="shared" si="1"/>
        <v>0.68252302758915473</v>
      </c>
      <c r="W21" s="8">
        <f t="shared" si="2"/>
        <v>0.69068971509613775</v>
      </c>
      <c r="X21" s="8">
        <f t="shared" si="3"/>
        <v>1.8414980080458054</v>
      </c>
      <c r="Y21" s="8">
        <f t="shared" si="4"/>
        <v>0.93596556147474974</v>
      </c>
      <c r="Z21" s="8">
        <f t="shared" si="5"/>
        <v>0.90487369150920038</v>
      </c>
      <c r="AA21" s="8">
        <f t="shared" si="6"/>
        <v>0.7421807367264277</v>
      </c>
      <c r="AB21" s="8">
        <f t="shared" si="7"/>
        <v>1.1710434198158648</v>
      </c>
      <c r="AC21" s="8">
        <f t="shared" si="8"/>
        <v>0.88528543003627558</v>
      </c>
      <c r="AD21" s="8">
        <f t="shared" si="9"/>
        <v>1.0055249453824411</v>
      </c>
      <c r="AE21" s="8">
        <f t="shared" si="10"/>
        <v>1.53050165519657</v>
      </c>
      <c r="AF21" s="8">
        <f t="shared" si="11"/>
        <v>0.76075574086202913</v>
      </c>
      <c r="AG21" s="8">
        <f t="shared" si="12"/>
        <v>0.50157041699325777</v>
      </c>
      <c r="AH21" s="8">
        <f t="shared" si="13"/>
        <v>1.2051497938814881</v>
      </c>
      <c r="AI21" s="8">
        <f t="shared" si="14"/>
        <v>0.55835958016114962</v>
      </c>
      <c r="AJ21" s="8">
        <f t="shared" si="15"/>
        <v>0.66507628569583144</v>
      </c>
      <c r="AK21" s="8">
        <f t="shared" si="16"/>
        <v>1.5302335167616254</v>
      </c>
      <c r="AL21" s="8">
        <f t="shared" si="17"/>
        <v>0.94121937322078075</v>
      </c>
      <c r="AM21" s="8"/>
      <c r="AN21" s="8">
        <f t="shared" ref="AN21:BE21" si="50">(B21/B17-1)*100</f>
        <v>3.4583919252160422</v>
      </c>
      <c r="AO21" s="8">
        <f t="shared" si="50"/>
        <v>2.9912969581122217</v>
      </c>
      <c r="AP21" s="8">
        <f t="shared" si="50"/>
        <v>2.205804216076479</v>
      </c>
      <c r="AQ21" s="8">
        <f t="shared" si="50"/>
        <v>2.490957461505805</v>
      </c>
      <c r="AR21" s="8">
        <f t="shared" si="50"/>
        <v>2.0442043053390924</v>
      </c>
      <c r="AS21" s="8">
        <f t="shared" si="50"/>
        <v>2.4639089038303252</v>
      </c>
      <c r="AT21" s="8">
        <f t="shared" si="50"/>
        <v>2.8380990330331146</v>
      </c>
      <c r="AU21" s="8">
        <f t="shared" si="50"/>
        <v>4.1928333644082771</v>
      </c>
      <c r="AV21" s="8">
        <f t="shared" si="50"/>
        <v>3.7048567943528621</v>
      </c>
      <c r="AW21" s="8">
        <f t="shared" si="50"/>
        <v>3.1201791806469759</v>
      </c>
      <c r="AX21" s="8">
        <f t="shared" si="50"/>
        <v>2.5549264837845698</v>
      </c>
      <c r="AY21" s="8">
        <f t="shared" si="50"/>
        <v>4.5104961283077838</v>
      </c>
      <c r="AZ21" s="8">
        <f t="shared" si="50"/>
        <v>3.9454514812506503</v>
      </c>
      <c r="BA21" s="8">
        <f t="shared" si="50"/>
        <v>2.9610844742211428</v>
      </c>
      <c r="BB21" s="8">
        <f t="shared" si="50"/>
        <v>3.7683034129287529</v>
      </c>
      <c r="BC21" s="8">
        <f t="shared" si="50"/>
        <v>3.0950712967592997</v>
      </c>
      <c r="BD21" s="8">
        <f t="shared" si="50"/>
        <v>4.1167689631490534</v>
      </c>
      <c r="BE21" s="8">
        <f t="shared" si="50"/>
        <v>3.4280526192644434</v>
      </c>
      <c r="BG21" s="17">
        <f t="shared" si="35"/>
        <v>6.4371728771035919</v>
      </c>
      <c r="BH21" s="17">
        <f t="shared" si="18"/>
        <v>2.7300921103566189</v>
      </c>
      <c r="BI21" s="17">
        <f t="shared" si="19"/>
        <v>2.762758860384551</v>
      </c>
      <c r="BJ21" s="17">
        <f t="shared" si="20"/>
        <v>7.3659920321832217</v>
      </c>
      <c r="BK21" s="17">
        <f t="shared" si="21"/>
        <v>3.743862245898999</v>
      </c>
      <c r="BL21" s="17">
        <f t="shared" si="22"/>
        <v>3.6194947660368015</v>
      </c>
      <c r="BM21" s="17">
        <f t="shared" si="23"/>
        <v>2.9687229469057108</v>
      </c>
      <c r="BN21" s="17">
        <f t="shared" si="24"/>
        <v>4.6841736792634592</v>
      </c>
      <c r="BO21" s="17">
        <f t="shared" si="25"/>
        <v>3.5411417201451023</v>
      </c>
      <c r="BP21" s="17">
        <f t="shared" si="26"/>
        <v>4.0220997815297643</v>
      </c>
      <c r="BQ21" s="17">
        <f t="shared" si="27"/>
        <v>6.12200662078628</v>
      </c>
      <c r="BR21" s="17">
        <f t="shared" si="28"/>
        <v>3.0430229634481165</v>
      </c>
      <c r="BS21" s="17">
        <f t="shared" si="29"/>
        <v>2.0062816679730311</v>
      </c>
      <c r="BT21" s="17">
        <f t="shared" si="30"/>
        <v>4.8205991755259525</v>
      </c>
      <c r="BU21" s="17">
        <f t="shared" si="31"/>
        <v>2.2334383206445985</v>
      </c>
      <c r="BV21" s="17">
        <f t="shared" si="32"/>
        <v>2.6603051427833257</v>
      </c>
      <c r="BW21" s="17">
        <f t="shared" si="33"/>
        <v>6.1209340670465018</v>
      </c>
      <c r="BX21" s="17">
        <f t="shared" si="34"/>
        <v>3.764877492883123</v>
      </c>
    </row>
    <row r="22" spans="1:76" x14ac:dyDescent="0.25">
      <c r="A22" s="1">
        <v>200404</v>
      </c>
      <c r="B22" s="18">
        <v>96.435635941338759</v>
      </c>
      <c r="C22" s="18">
        <v>95.818444893884703</v>
      </c>
      <c r="D22" s="18">
        <v>100.49701914177122</v>
      </c>
      <c r="E22" s="18">
        <v>88.809200773396327</v>
      </c>
      <c r="F22" s="18">
        <v>98.142112593952987</v>
      </c>
      <c r="G22" s="18">
        <v>99.480081042077899</v>
      </c>
      <c r="H22" s="18">
        <v>98.442714751611447</v>
      </c>
      <c r="I22" s="18">
        <v>91.939690652223305</v>
      </c>
      <c r="J22" s="18">
        <v>93.123942622386451</v>
      </c>
      <c r="K22" s="18">
        <v>97.615655149827418</v>
      </c>
      <c r="L22" s="18">
        <v>92.061530968161193</v>
      </c>
      <c r="M22" s="18">
        <v>91.527797228904561</v>
      </c>
      <c r="N22" s="18">
        <v>87.304075455773486</v>
      </c>
      <c r="O22" s="18">
        <v>88.812589761007956</v>
      </c>
      <c r="P22" s="18">
        <v>91.213139937944135</v>
      </c>
      <c r="Q22" s="18">
        <v>91.827258403129406</v>
      </c>
      <c r="R22" s="18">
        <v>95.054223108710246</v>
      </c>
      <c r="S22" s="18">
        <v>93.176961449756007</v>
      </c>
      <c r="U22" s="8">
        <f t="shared" si="0"/>
        <v>0.32609527657685433</v>
      </c>
      <c r="V22" s="8">
        <f t="shared" si="1"/>
        <v>0.88670763721236945</v>
      </c>
      <c r="W22" s="8">
        <f t="shared" si="2"/>
        <v>1.154405079299381</v>
      </c>
      <c r="X22" s="8">
        <f t="shared" si="3"/>
        <v>-1.2631226004609752</v>
      </c>
      <c r="Y22" s="8">
        <f t="shared" si="4"/>
        <v>0.72561832435289464</v>
      </c>
      <c r="Z22" s="8">
        <f t="shared" si="5"/>
        <v>1.2523345880875558</v>
      </c>
      <c r="AA22" s="8">
        <f t="shared" si="6"/>
        <v>0.3989165937802408</v>
      </c>
      <c r="AB22" s="8">
        <f t="shared" si="7"/>
        <v>1.103733474349089</v>
      </c>
      <c r="AC22" s="8">
        <f t="shared" si="8"/>
        <v>0.81651712026453716</v>
      </c>
      <c r="AD22" s="8">
        <f t="shared" si="9"/>
        <v>0.85122660861600696</v>
      </c>
      <c r="AE22" s="8">
        <f t="shared" si="10"/>
        <v>0.23066664811581816</v>
      </c>
      <c r="AF22" s="8">
        <f t="shared" si="11"/>
        <v>0.37489479154093619</v>
      </c>
      <c r="AG22" s="8">
        <f t="shared" si="12"/>
        <v>1.1443253320384983</v>
      </c>
      <c r="AH22" s="8">
        <f t="shared" si="13"/>
        <v>0.70403887237928675</v>
      </c>
      <c r="AI22" s="8">
        <f t="shared" si="14"/>
        <v>0.58709198459481193</v>
      </c>
      <c r="AJ22" s="8">
        <f t="shared" si="15"/>
        <v>3.6789284614924256E-2</v>
      </c>
      <c r="AK22" s="8">
        <f t="shared" si="16"/>
        <v>1.3366740574723757</v>
      </c>
      <c r="AL22" s="8">
        <f t="shared" si="17"/>
        <v>0.67182143586861365</v>
      </c>
      <c r="AM22" s="8"/>
      <c r="AN22" s="8">
        <f t="shared" ref="AN22:BE22" si="51">(B22/B18-1)*100</f>
        <v>3.5798087623559072</v>
      </c>
      <c r="AO22" s="8">
        <f t="shared" si="51"/>
        <v>2.7685472727720262</v>
      </c>
      <c r="AP22" s="8">
        <f t="shared" si="51"/>
        <v>1.9076523029625037</v>
      </c>
      <c r="AQ22" s="8">
        <f t="shared" si="51"/>
        <v>2.6448117987221131</v>
      </c>
      <c r="AR22" s="8">
        <f t="shared" si="51"/>
        <v>2.4917852192017698</v>
      </c>
      <c r="AS22" s="8">
        <f t="shared" si="51"/>
        <v>3.6620622898713595</v>
      </c>
      <c r="AT22" s="8">
        <f t="shared" si="51"/>
        <v>2.4003795350636015</v>
      </c>
      <c r="AU22" s="8">
        <f t="shared" si="51"/>
        <v>4.697537047376299</v>
      </c>
      <c r="AV22" s="8">
        <f t="shared" si="51"/>
        <v>3.2269455868771058</v>
      </c>
      <c r="AW22" s="8">
        <f t="shared" si="51"/>
        <v>3.4414173375692192</v>
      </c>
      <c r="AX22" s="8">
        <f t="shared" si="51"/>
        <v>3.2642052159926882</v>
      </c>
      <c r="AY22" s="8">
        <f t="shared" si="51"/>
        <v>3.8307102634778545</v>
      </c>
      <c r="AZ22" s="8">
        <f t="shared" si="51"/>
        <v>3.7319706057866275</v>
      </c>
      <c r="BA22" s="8">
        <f t="shared" si="51"/>
        <v>2.9411311583856792</v>
      </c>
      <c r="BB22" s="8">
        <f t="shared" si="51"/>
        <v>2.3461357176643549</v>
      </c>
      <c r="BC22" s="8">
        <f t="shared" si="51"/>
        <v>1.9639045549564749</v>
      </c>
      <c r="BD22" s="8">
        <f t="shared" si="51"/>
        <v>3.808603693684276</v>
      </c>
      <c r="BE22" s="8">
        <f t="shared" si="51"/>
        <v>3.2430796074431889</v>
      </c>
      <c r="BG22" s="17">
        <f t="shared" si="35"/>
        <v>1.3043811063074173</v>
      </c>
      <c r="BH22" s="17">
        <f t="shared" si="18"/>
        <v>3.5468305488494778</v>
      </c>
      <c r="BI22" s="17">
        <f t="shared" si="19"/>
        <v>4.6176203171975239</v>
      </c>
      <c r="BJ22" s="17">
        <f t="shared" si="20"/>
        <v>-5.052490401843901</v>
      </c>
      <c r="BK22" s="17">
        <f t="shared" si="21"/>
        <v>2.9024732974115786</v>
      </c>
      <c r="BL22" s="17">
        <f t="shared" si="22"/>
        <v>5.0093383523502233</v>
      </c>
      <c r="BM22" s="17">
        <f t="shared" si="23"/>
        <v>1.5956663751209632</v>
      </c>
      <c r="BN22" s="17">
        <f t="shared" si="24"/>
        <v>4.4149338973963559</v>
      </c>
      <c r="BO22" s="17">
        <f t="shared" si="25"/>
        <v>3.2660684810581486</v>
      </c>
      <c r="BP22" s="17">
        <f t="shared" si="26"/>
        <v>3.4049064344640279</v>
      </c>
      <c r="BQ22" s="17">
        <f t="shared" si="27"/>
        <v>0.92266659246327265</v>
      </c>
      <c r="BR22" s="17">
        <f t="shared" si="28"/>
        <v>1.4995791661637448</v>
      </c>
      <c r="BS22" s="17">
        <f t="shared" si="29"/>
        <v>4.5773013281539932</v>
      </c>
      <c r="BT22" s="17">
        <f t="shared" si="30"/>
        <v>2.816155489517147</v>
      </c>
      <c r="BU22" s="17">
        <f t="shared" si="31"/>
        <v>2.3483679383792477</v>
      </c>
      <c r="BV22" s="17">
        <f t="shared" si="32"/>
        <v>0.14715713845969702</v>
      </c>
      <c r="BW22" s="17">
        <f t="shared" si="33"/>
        <v>5.3466962298895027</v>
      </c>
      <c r="BX22" s="17">
        <f t="shared" si="34"/>
        <v>2.6872857434744546</v>
      </c>
    </row>
    <row r="23" spans="1:76" x14ac:dyDescent="0.25">
      <c r="A23" s="1">
        <v>200501</v>
      </c>
      <c r="B23" s="18">
        <v>97.549739807068136</v>
      </c>
      <c r="C23" s="18">
        <v>97.014642930461932</v>
      </c>
      <c r="D23" s="18">
        <v>101.38438887263951</v>
      </c>
      <c r="E23" s="18">
        <v>89.977396862204429</v>
      </c>
      <c r="F23" s="18">
        <v>98.768739274030807</v>
      </c>
      <c r="G23" s="18">
        <v>100.13564867642894</v>
      </c>
      <c r="H23" s="18">
        <v>99.032732728405733</v>
      </c>
      <c r="I23" s="18">
        <v>92.974106861312265</v>
      </c>
      <c r="J23" s="18">
        <v>93.556036811052266</v>
      </c>
      <c r="K23" s="18">
        <v>98.376815770689817</v>
      </c>
      <c r="L23" s="18">
        <v>93.169259790916229</v>
      </c>
      <c r="M23" s="18">
        <v>92.511911466815633</v>
      </c>
      <c r="N23" s="18">
        <v>88.545110033885166</v>
      </c>
      <c r="O23" s="18">
        <v>90.098743769259116</v>
      </c>
      <c r="P23" s="18">
        <v>91.492299858716976</v>
      </c>
      <c r="Q23" s="18">
        <v>93.313258554223765</v>
      </c>
      <c r="R23" s="18">
        <v>94.766628633921542</v>
      </c>
      <c r="S23" s="18">
        <v>94.091566051195343</v>
      </c>
      <c r="U23" s="8">
        <f t="shared" si="0"/>
        <v>1.1552823340192253</v>
      </c>
      <c r="V23" s="8">
        <f t="shared" si="1"/>
        <v>1.2484005954197741</v>
      </c>
      <c r="W23" s="8">
        <f t="shared" si="2"/>
        <v>0.88298114555664942</v>
      </c>
      <c r="X23" s="8">
        <f t="shared" si="3"/>
        <v>1.315399844424725</v>
      </c>
      <c r="Y23" s="8">
        <f t="shared" si="4"/>
        <v>0.6384890884409522</v>
      </c>
      <c r="Z23" s="8">
        <f t="shared" si="5"/>
        <v>0.65899386840442276</v>
      </c>
      <c r="AA23" s="8">
        <f t="shared" si="6"/>
        <v>0.5993515907022795</v>
      </c>
      <c r="AB23" s="8">
        <f t="shared" si="7"/>
        <v>1.1251029906135024</v>
      </c>
      <c r="AC23" s="8">
        <f t="shared" si="8"/>
        <v>0.46399902806728566</v>
      </c>
      <c r="AD23" s="8">
        <f t="shared" si="9"/>
        <v>0.77975261211340463</v>
      </c>
      <c r="AE23" s="8">
        <f t="shared" si="10"/>
        <v>1.2032483178431308</v>
      </c>
      <c r="AF23" s="8">
        <f t="shared" si="11"/>
        <v>1.0752080435737721</v>
      </c>
      <c r="AG23" s="8">
        <f t="shared" si="12"/>
        <v>1.4215081846211897</v>
      </c>
      <c r="AH23" s="8">
        <f t="shared" si="13"/>
        <v>1.448166314834598</v>
      </c>
      <c r="AI23" s="8">
        <f t="shared" si="14"/>
        <v>0.30605230886993073</v>
      </c>
      <c r="AJ23" s="8">
        <f t="shared" si="15"/>
        <v>1.6182560352294262</v>
      </c>
      <c r="AK23" s="8">
        <f t="shared" si="16"/>
        <v>-0.30255833500399953</v>
      </c>
      <c r="AL23" s="8">
        <f t="shared" si="17"/>
        <v>0.98157805020560041</v>
      </c>
      <c r="AM23" s="8"/>
      <c r="AN23" s="8">
        <f t="shared" ref="AN23:BE23" si="52">(B23/B19-1)*100</f>
        <v>3.888560879136338</v>
      </c>
      <c r="AO23" s="8">
        <f t="shared" si="52"/>
        <v>4.0738750346740016</v>
      </c>
      <c r="AP23" s="8">
        <f t="shared" si="52"/>
        <v>2.8834657424603005</v>
      </c>
      <c r="AQ23" s="8">
        <f t="shared" si="52"/>
        <v>3.1687344279973217</v>
      </c>
      <c r="AR23" s="8">
        <f t="shared" si="52"/>
        <v>2.521999640439776</v>
      </c>
      <c r="AS23" s="8">
        <f t="shared" si="52"/>
        <v>3.3728696845390704</v>
      </c>
      <c r="AT23" s="8">
        <f t="shared" si="52"/>
        <v>2.1354349070840328</v>
      </c>
      <c r="AU23" s="8">
        <f t="shared" si="52"/>
        <v>4.2847128240147914</v>
      </c>
      <c r="AV23" s="8">
        <f t="shared" si="52"/>
        <v>3.187510024639284</v>
      </c>
      <c r="AW23" s="8">
        <f t="shared" si="52"/>
        <v>3.5132261254156472</v>
      </c>
      <c r="AX23" s="8">
        <f t="shared" si="52"/>
        <v>3.1990092557510286</v>
      </c>
      <c r="AY23" s="8">
        <f t="shared" si="52"/>
        <v>4.0492815368923241</v>
      </c>
      <c r="AZ23" s="8">
        <f t="shared" si="52"/>
        <v>4.8656102920480837</v>
      </c>
      <c r="BA23" s="8">
        <f t="shared" si="52"/>
        <v>3.9092168807906003</v>
      </c>
      <c r="BB23" s="8">
        <f t="shared" si="52"/>
        <v>2.5293184575113425</v>
      </c>
      <c r="BC23" s="8">
        <f t="shared" si="52"/>
        <v>3.0291124629006516</v>
      </c>
      <c r="BD23" s="8">
        <f t="shared" si="52"/>
        <v>3.2074754405431616</v>
      </c>
      <c r="BE23" s="8">
        <f t="shared" si="52"/>
        <v>3.6258566333605025</v>
      </c>
      <c r="BG23" s="17">
        <f t="shared" si="35"/>
        <v>4.6211293360769012</v>
      </c>
      <c r="BH23" s="17">
        <f t="shared" si="18"/>
        <v>4.9936023816790964</v>
      </c>
      <c r="BI23" s="17">
        <f t="shared" si="19"/>
        <v>3.5319245822265977</v>
      </c>
      <c r="BJ23" s="17">
        <f t="shared" si="20"/>
        <v>5.2615993776989001</v>
      </c>
      <c r="BK23" s="17">
        <f t="shared" si="21"/>
        <v>2.5539563537638088</v>
      </c>
      <c r="BL23" s="17">
        <f t="shared" si="22"/>
        <v>2.635975473617691</v>
      </c>
      <c r="BM23" s="17">
        <f t="shared" si="23"/>
        <v>2.397406362809118</v>
      </c>
      <c r="BN23" s="17">
        <f t="shared" si="24"/>
        <v>4.5004119624540095</v>
      </c>
      <c r="BO23" s="17">
        <f t="shared" si="25"/>
        <v>1.8559961122691426</v>
      </c>
      <c r="BP23" s="17">
        <f t="shared" si="26"/>
        <v>3.1190104484536185</v>
      </c>
      <c r="BQ23" s="17">
        <f t="shared" si="27"/>
        <v>4.8129932713725232</v>
      </c>
      <c r="BR23" s="17">
        <f t="shared" si="28"/>
        <v>4.3008321742950884</v>
      </c>
      <c r="BS23" s="17">
        <f t="shared" si="29"/>
        <v>5.6860327384847587</v>
      </c>
      <c r="BT23" s="17">
        <f t="shared" si="30"/>
        <v>5.792665259338392</v>
      </c>
      <c r="BU23" s="17">
        <f t="shared" si="31"/>
        <v>1.2242092354797229</v>
      </c>
      <c r="BV23" s="17">
        <f t="shared" si="32"/>
        <v>6.4730241409177047</v>
      </c>
      <c r="BW23" s="17">
        <f t="shared" si="33"/>
        <v>-1.2102333400159981</v>
      </c>
      <c r="BX23" s="17">
        <f t="shared" si="34"/>
        <v>3.9263122008224016</v>
      </c>
    </row>
    <row r="24" spans="1:76" x14ac:dyDescent="0.25">
      <c r="A24" s="1">
        <v>200502</v>
      </c>
      <c r="B24" s="18">
        <v>98.283718885539784</v>
      </c>
      <c r="C24" s="18">
        <v>97.206910814168467</v>
      </c>
      <c r="D24" s="18">
        <v>101.58677235102328</v>
      </c>
      <c r="E24" s="18">
        <v>91.184348259384493</v>
      </c>
      <c r="F24" s="18">
        <v>98.998698101014725</v>
      </c>
      <c r="G24" s="18">
        <v>100.71369034089336</v>
      </c>
      <c r="H24" s="18">
        <v>100.06583076301061</v>
      </c>
      <c r="I24" s="18">
        <v>93.41575757012653</v>
      </c>
      <c r="J24" s="18">
        <v>94.928482008677307</v>
      </c>
      <c r="K24" s="18">
        <v>99.139362109545502</v>
      </c>
      <c r="L24" s="18">
        <v>93.65749366291989</v>
      </c>
      <c r="M24" s="18">
        <v>92.971245831764975</v>
      </c>
      <c r="N24" s="18">
        <v>89.216932372020267</v>
      </c>
      <c r="O24" s="18">
        <v>90.837711779126636</v>
      </c>
      <c r="P24" s="18">
        <v>93.124940971376176</v>
      </c>
      <c r="Q24" s="18">
        <v>94.361111102774913</v>
      </c>
      <c r="R24" s="18">
        <v>96.509597093825136</v>
      </c>
      <c r="S24" s="18">
        <v>94.927624807742049</v>
      </c>
      <c r="U24" s="8">
        <f t="shared" si="0"/>
        <v>0.75241520881890178</v>
      </c>
      <c r="V24" s="8">
        <f t="shared" si="1"/>
        <v>0.19818439557042211</v>
      </c>
      <c r="W24" s="8">
        <f t="shared" si="2"/>
        <v>0.19961996184443276</v>
      </c>
      <c r="X24" s="8">
        <f t="shared" si="3"/>
        <v>1.3413939936809394</v>
      </c>
      <c r="Y24" s="8">
        <f t="shared" si="4"/>
        <v>0.23282551612398006</v>
      </c>
      <c r="Z24" s="8">
        <f t="shared" si="5"/>
        <v>0.57725862078574774</v>
      </c>
      <c r="AA24" s="8">
        <f t="shared" si="6"/>
        <v>1.0431884551122206</v>
      </c>
      <c r="AB24" s="8">
        <f t="shared" si="7"/>
        <v>0.47502549228364277</v>
      </c>
      <c r="AC24" s="8">
        <f t="shared" si="8"/>
        <v>1.4669766317665367</v>
      </c>
      <c r="AD24" s="8">
        <f t="shared" si="9"/>
        <v>0.77512809586470777</v>
      </c>
      <c r="AE24" s="8">
        <f t="shared" si="10"/>
        <v>0.52402892660017297</v>
      </c>
      <c r="AF24" s="8">
        <f t="shared" si="11"/>
        <v>0.4965137544629572</v>
      </c>
      <c r="AG24" s="8">
        <f t="shared" si="12"/>
        <v>0.75873454545147823</v>
      </c>
      <c r="AH24" s="8">
        <f t="shared" si="13"/>
        <v>0.82017570828734065</v>
      </c>
      <c r="AI24" s="8">
        <f t="shared" si="14"/>
        <v>1.7844573971583788</v>
      </c>
      <c r="AJ24" s="8">
        <f t="shared" si="15"/>
        <v>1.1229406890149951</v>
      </c>
      <c r="AK24" s="8">
        <f t="shared" si="16"/>
        <v>1.8392217651179488</v>
      </c>
      <c r="AL24" s="8">
        <f t="shared" si="17"/>
        <v>0.88855865794794653</v>
      </c>
      <c r="AM24" s="8"/>
      <c r="AN24" s="8">
        <f t="shared" ref="AN24:BE24" si="53">(B24/B20-1)*100</f>
        <v>3.8942165495395642</v>
      </c>
      <c r="AO24" s="8">
        <f t="shared" si="53"/>
        <v>3.0471685517600156</v>
      </c>
      <c r="AP24" s="8">
        <f t="shared" si="53"/>
        <v>2.9575258642072999</v>
      </c>
      <c r="AQ24" s="8">
        <f t="shared" si="53"/>
        <v>3.2443997729340257</v>
      </c>
      <c r="AR24" s="8">
        <f t="shared" si="53"/>
        <v>2.5557381937490353</v>
      </c>
      <c r="AS24" s="8">
        <f t="shared" si="53"/>
        <v>3.4354880410960353</v>
      </c>
      <c r="AT24" s="8">
        <f t="shared" si="53"/>
        <v>2.8117135667412807</v>
      </c>
      <c r="AU24" s="8">
        <f t="shared" si="53"/>
        <v>3.9299035409233296</v>
      </c>
      <c r="AV24" s="8">
        <f t="shared" si="53"/>
        <v>3.6799307778813795</v>
      </c>
      <c r="AW24" s="8">
        <f t="shared" si="53"/>
        <v>3.4553517389008359</v>
      </c>
      <c r="AX24" s="8">
        <f t="shared" si="53"/>
        <v>3.5288737830242667</v>
      </c>
      <c r="AY24" s="8">
        <f t="shared" si="53"/>
        <v>2.7335177925108978</v>
      </c>
      <c r="AZ24" s="8">
        <f t="shared" si="53"/>
        <v>3.8788513463690943</v>
      </c>
      <c r="BA24" s="8">
        <f t="shared" si="53"/>
        <v>4.2416200839037188</v>
      </c>
      <c r="BB24" s="8">
        <f t="shared" si="53"/>
        <v>3.2687777694114351</v>
      </c>
      <c r="BC24" s="8">
        <f t="shared" si="53"/>
        <v>3.480852837793047</v>
      </c>
      <c r="BD24" s="8">
        <f t="shared" si="53"/>
        <v>4.4626688794806801</v>
      </c>
      <c r="BE24" s="8">
        <f t="shared" si="53"/>
        <v>3.5286482896625282</v>
      </c>
      <c r="BG24" s="17">
        <f t="shared" si="35"/>
        <v>3.0096608352756071</v>
      </c>
      <c r="BH24" s="17">
        <f t="shared" si="18"/>
        <v>0.79273758228168845</v>
      </c>
      <c r="BI24" s="17">
        <f t="shared" si="19"/>
        <v>0.79847984737773103</v>
      </c>
      <c r="BJ24" s="17">
        <f t="shared" si="20"/>
        <v>5.3655759747237575</v>
      </c>
      <c r="BK24" s="17">
        <f t="shared" si="21"/>
        <v>0.93130206449592023</v>
      </c>
      <c r="BL24" s="17">
        <f t="shared" si="22"/>
        <v>2.309034483142991</v>
      </c>
      <c r="BM24" s="17">
        <f t="shared" si="23"/>
        <v>4.1727538204488823</v>
      </c>
      <c r="BN24" s="17">
        <f t="shared" si="24"/>
        <v>1.9001019691345711</v>
      </c>
      <c r="BO24" s="17">
        <f t="shared" si="25"/>
        <v>5.8679065270661468</v>
      </c>
      <c r="BP24" s="17">
        <f t="shared" si="26"/>
        <v>3.1005123834588311</v>
      </c>
      <c r="BQ24" s="17">
        <f t="shared" si="27"/>
        <v>2.0961157064006919</v>
      </c>
      <c r="BR24" s="17">
        <f t="shared" si="28"/>
        <v>1.9860550178518288</v>
      </c>
      <c r="BS24" s="17">
        <f t="shared" si="29"/>
        <v>3.0349381818059129</v>
      </c>
      <c r="BT24" s="17">
        <f t="shared" si="30"/>
        <v>3.2807028331493626</v>
      </c>
      <c r="BU24" s="17">
        <f t="shared" si="31"/>
        <v>7.1378295886335152</v>
      </c>
      <c r="BV24" s="17">
        <f t="shared" si="32"/>
        <v>4.4917627560599804</v>
      </c>
      <c r="BW24" s="17">
        <f t="shared" si="33"/>
        <v>7.3568870604717951</v>
      </c>
      <c r="BX24" s="17">
        <f t="shared" si="34"/>
        <v>3.5542346317917861</v>
      </c>
    </row>
    <row r="25" spans="1:76" x14ac:dyDescent="0.25">
      <c r="A25" s="1">
        <v>200503</v>
      </c>
      <c r="B25" s="18">
        <v>98.977182915156206</v>
      </c>
      <c r="C25" s="18">
        <v>97.596118041624322</v>
      </c>
      <c r="D25" s="18">
        <v>103.18438614095881</v>
      </c>
      <c r="E25" s="18">
        <v>92.449446773297851</v>
      </c>
      <c r="F25" s="18">
        <v>100.40739846327969</v>
      </c>
      <c r="G25" s="18">
        <v>101.64603959087822</v>
      </c>
      <c r="H25" s="18">
        <v>100.63544880312465</v>
      </c>
      <c r="I25" s="18">
        <v>94.693940417530527</v>
      </c>
      <c r="J25" s="18">
        <v>95.673908633119964</v>
      </c>
      <c r="K25" s="18">
        <v>99.881580907153179</v>
      </c>
      <c r="L25" s="18">
        <v>95.730256645729852</v>
      </c>
      <c r="M25" s="18">
        <v>94.590250285322213</v>
      </c>
      <c r="N25" s="18">
        <v>90.275866988827275</v>
      </c>
      <c r="O25" s="18">
        <v>92.084766298129338</v>
      </c>
      <c r="P25" s="18">
        <v>93.396069074663231</v>
      </c>
      <c r="Q25" s="18">
        <v>94.974500858203299</v>
      </c>
      <c r="R25" s="18">
        <v>97.231610554633974</v>
      </c>
      <c r="S25" s="18">
        <v>95.846067568691041</v>
      </c>
      <c r="U25" s="8">
        <f t="shared" si="0"/>
        <v>0.70557365704082553</v>
      </c>
      <c r="V25" s="8">
        <f t="shared" si="1"/>
        <v>0.40039049095994539</v>
      </c>
      <c r="W25" s="8">
        <f t="shared" si="2"/>
        <v>1.5726592675029849</v>
      </c>
      <c r="X25" s="8">
        <f t="shared" si="3"/>
        <v>1.387407529979412</v>
      </c>
      <c r="Y25" s="8">
        <f t="shared" si="4"/>
        <v>1.4229483713286584</v>
      </c>
      <c r="Z25" s="8">
        <f t="shared" si="5"/>
        <v>0.92574231649049654</v>
      </c>
      <c r="AA25" s="8">
        <f t="shared" si="6"/>
        <v>0.56924330290435421</v>
      </c>
      <c r="AB25" s="8">
        <f t="shared" si="7"/>
        <v>1.3682732770694317</v>
      </c>
      <c r="AC25" s="8">
        <f t="shared" si="8"/>
        <v>0.7852507579068968</v>
      </c>
      <c r="AD25" s="8">
        <f t="shared" si="9"/>
        <v>0.748662067027972</v>
      </c>
      <c r="AE25" s="8">
        <f t="shared" si="10"/>
        <v>2.2131309538027777</v>
      </c>
      <c r="AF25" s="8">
        <f t="shared" si="11"/>
        <v>1.7414034189526584</v>
      </c>
      <c r="AG25" s="8">
        <f t="shared" si="12"/>
        <v>1.1869211243348055</v>
      </c>
      <c r="AH25" s="8">
        <f t="shared" si="13"/>
        <v>1.3728378826130427</v>
      </c>
      <c r="AI25" s="8">
        <f t="shared" si="14"/>
        <v>0.29114445653219967</v>
      </c>
      <c r="AJ25" s="8">
        <f t="shared" si="15"/>
        <v>0.65004507498889197</v>
      </c>
      <c r="AK25" s="8">
        <f t="shared" si="16"/>
        <v>0.7481260750751062</v>
      </c>
      <c r="AL25" s="8">
        <f t="shared" si="17"/>
        <v>0.96751895226403484</v>
      </c>
      <c r="AM25" s="8"/>
      <c r="AN25" s="8">
        <f t="shared" ref="AN25:BE25" si="54">(B25/B21-1)*100</f>
        <v>2.9701747328497508</v>
      </c>
      <c r="AO25" s="8">
        <f t="shared" si="54"/>
        <v>2.7584098061334439</v>
      </c>
      <c r="AP25" s="8">
        <f t="shared" si="54"/>
        <v>3.8593510802258146</v>
      </c>
      <c r="AQ25" s="8">
        <f t="shared" si="54"/>
        <v>2.7840540418955229</v>
      </c>
      <c r="AR25" s="8">
        <f t="shared" si="54"/>
        <v>3.0505358733909471</v>
      </c>
      <c r="AS25" s="8">
        <f t="shared" si="54"/>
        <v>3.4568800346709505</v>
      </c>
      <c r="AT25" s="8">
        <f t="shared" si="54"/>
        <v>2.6352235028866078</v>
      </c>
      <c r="AU25" s="8">
        <f t="shared" si="54"/>
        <v>4.1325117116693288</v>
      </c>
      <c r="AV25" s="8">
        <f t="shared" si="54"/>
        <v>3.5771250234291507</v>
      </c>
      <c r="AW25" s="8">
        <f t="shared" si="54"/>
        <v>3.1922588096457538</v>
      </c>
      <c r="AX25" s="8">
        <f t="shared" si="54"/>
        <v>4.2249389195484932</v>
      </c>
      <c r="AY25" s="8">
        <f t="shared" si="54"/>
        <v>3.7333652524129013</v>
      </c>
      <c r="AZ25" s="8">
        <f t="shared" si="54"/>
        <v>4.5872327572532345</v>
      </c>
      <c r="BA25" s="8">
        <f t="shared" si="54"/>
        <v>4.4143393385439378</v>
      </c>
      <c r="BB25" s="8">
        <f t="shared" si="54"/>
        <v>2.9943602139354653</v>
      </c>
      <c r="BC25" s="8">
        <f t="shared" si="54"/>
        <v>3.4654011780861138</v>
      </c>
      <c r="BD25" s="8">
        <f t="shared" si="54"/>
        <v>3.6579723090193417</v>
      </c>
      <c r="BE25" s="8">
        <f t="shared" si="54"/>
        <v>3.5556220065033006</v>
      </c>
      <c r="BG25" s="17">
        <f t="shared" si="35"/>
        <v>2.8222946281633021</v>
      </c>
      <c r="BH25" s="17">
        <f t="shared" si="18"/>
        <v>1.6015619638397816</v>
      </c>
      <c r="BI25" s="17">
        <f t="shared" si="19"/>
        <v>6.2906370700119396</v>
      </c>
      <c r="BJ25" s="17">
        <f t="shared" si="20"/>
        <v>5.5496301199176479</v>
      </c>
      <c r="BK25" s="17">
        <f t="shared" si="21"/>
        <v>5.6917934853146335</v>
      </c>
      <c r="BL25" s="17">
        <f t="shared" si="22"/>
        <v>3.7029692659619862</v>
      </c>
      <c r="BM25" s="17">
        <f t="shared" si="23"/>
        <v>2.2769732116174168</v>
      </c>
      <c r="BN25" s="17">
        <f t="shared" si="24"/>
        <v>5.4730931082777268</v>
      </c>
      <c r="BO25" s="17">
        <f t="shared" si="25"/>
        <v>3.1410030316275872</v>
      </c>
      <c r="BP25" s="17">
        <f t="shared" si="26"/>
        <v>2.994648268111888</v>
      </c>
      <c r="BQ25" s="17">
        <f t="shared" si="27"/>
        <v>8.8525238152111108</v>
      </c>
      <c r="BR25" s="17">
        <f t="shared" si="28"/>
        <v>6.9656136758106335</v>
      </c>
      <c r="BS25" s="17">
        <f t="shared" si="29"/>
        <v>4.7476844973392218</v>
      </c>
      <c r="BT25" s="17">
        <f t="shared" si="30"/>
        <v>5.4913515304521709</v>
      </c>
      <c r="BU25" s="17">
        <f t="shared" si="31"/>
        <v>1.1645778261287987</v>
      </c>
      <c r="BV25" s="17">
        <f t="shared" si="32"/>
        <v>2.6001802999555679</v>
      </c>
      <c r="BW25" s="17">
        <f t="shared" si="33"/>
        <v>2.9925043003004248</v>
      </c>
      <c r="BX25" s="17">
        <f t="shared" si="34"/>
        <v>3.8700758090561393</v>
      </c>
    </row>
    <row r="26" spans="1:76" x14ac:dyDescent="0.25">
      <c r="A26" s="1">
        <v>200504</v>
      </c>
      <c r="B26" s="18">
        <v>99.347516233882374</v>
      </c>
      <c r="C26" s="18">
        <v>98.834165569170068</v>
      </c>
      <c r="D26" s="18">
        <v>103.8821126573653</v>
      </c>
      <c r="E26" s="18">
        <v>93.824204428534827</v>
      </c>
      <c r="F26" s="18">
        <v>101.42952313321034</v>
      </c>
      <c r="G26" s="18">
        <v>102.36317118147679</v>
      </c>
      <c r="H26" s="18">
        <v>101.59436064370286</v>
      </c>
      <c r="I26" s="18">
        <v>96.974040564486188</v>
      </c>
      <c r="J26" s="18">
        <v>96.617622541535653</v>
      </c>
      <c r="K26" s="18">
        <v>101.36726770544772</v>
      </c>
      <c r="L26" s="18">
        <v>94.851449710722818</v>
      </c>
      <c r="M26" s="18">
        <v>95.15260648418942</v>
      </c>
      <c r="N26" s="18">
        <v>91.432264503077221</v>
      </c>
      <c r="O26" s="18">
        <v>92.787143115622129</v>
      </c>
      <c r="P26" s="18">
        <v>95.208811050409167</v>
      </c>
      <c r="Q26" s="18">
        <v>95.562716796849713</v>
      </c>
      <c r="R26" s="18">
        <v>98.745282345779273</v>
      </c>
      <c r="S26" s="18">
        <v>96.806010176721969</v>
      </c>
      <c r="U26" s="8">
        <f t="shared" si="0"/>
        <v>0.37416029413932517</v>
      </c>
      <c r="V26" s="8">
        <f t="shared" si="1"/>
        <v>1.2685417743948824</v>
      </c>
      <c r="W26" s="8">
        <f t="shared" si="2"/>
        <v>0.67619389182906886</v>
      </c>
      <c r="X26" s="8">
        <f t="shared" si="3"/>
        <v>1.4870371897498957</v>
      </c>
      <c r="Y26" s="8">
        <f t="shared" si="4"/>
        <v>1.0179774454613044</v>
      </c>
      <c r="Z26" s="8">
        <f t="shared" si="5"/>
        <v>0.70551847714381832</v>
      </c>
      <c r="AA26" s="8">
        <f t="shared" si="6"/>
        <v>0.95285692266762201</v>
      </c>
      <c r="AB26" s="8">
        <f t="shared" si="7"/>
        <v>2.4078627807672781</v>
      </c>
      <c r="AC26" s="8">
        <f t="shared" si="8"/>
        <v>0.98638586203740886</v>
      </c>
      <c r="AD26" s="8">
        <f t="shared" si="9"/>
        <v>1.4874482209843887</v>
      </c>
      <c r="AE26" s="8">
        <f t="shared" si="10"/>
        <v>-0.91800332078837421</v>
      </c>
      <c r="AF26" s="8">
        <f t="shared" si="11"/>
        <v>0.59451814237823086</v>
      </c>
      <c r="AG26" s="8">
        <f t="shared" si="12"/>
        <v>1.2809597435304187</v>
      </c>
      <c r="AH26" s="8">
        <f t="shared" si="13"/>
        <v>0.76275028512187149</v>
      </c>
      <c r="AI26" s="8">
        <f t="shared" si="14"/>
        <v>1.9409189205776833</v>
      </c>
      <c r="AJ26" s="8">
        <f t="shared" si="15"/>
        <v>0.61934091080364517</v>
      </c>
      <c r="AK26" s="8">
        <f t="shared" si="16"/>
        <v>1.5567692260890498</v>
      </c>
      <c r="AL26" s="8">
        <f t="shared" si="17"/>
        <v>1.0015461587330687</v>
      </c>
      <c r="AM26" s="8"/>
      <c r="AN26" s="8">
        <f t="shared" ref="AN26:BE26" si="55">(B26/B22-1)*100</f>
        <v>3.0195064968668861</v>
      </c>
      <c r="AO26" s="8">
        <f t="shared" si="55"/>
        <v>3.1473279269196741</v>
      </c>
      <c r="AP26" s="8">
        <f t="shared" si="55"/>
        <v>3.3683521605936573</v>
      </c>
      <c r="AQ26" s="8">
        <f t="shared" si="55"/>
        <v>5.6469415459944106</v>
      </c>
      <c r="AR26" s="8">
        <f t="shared" si="55"/>
        <v>3.3496431372518787</v>
      </c>
      <c r="AS26" s="8">
        <f t="shared" si="55"/>
        <v>2.8981582133808415</v>
      </c>
      <c r="AT26" s="8">
        <f t="shared" si="55"/>
        <v>3.2015024169574913</v>
      </c>
      <c r="AU26" s="8">
        <f t="shared" si="55"/>
        <v>5.4757089963529681</v>
      </c>
      <c r="AV26" s="8">
        <f t="shared" si="55"/>
        <v>3.7516451953885976</v>
      </c>
      <c r="AW26" s="8">
        <f t="shared" si="55"/>
        <v>3.8432488619392524</v>
      </c>
      <c r="AX26" s="8">
        <f t="shared" si="55"/>
        <v>3.0304935332071459</v>
      </c>
      <c r="AY26" s="8">
        <f t="shared" si="55"/>
        <v>3.9603370397076842</v>
      </c>
      <c r="AZ26" s="8">
        <f t="shared" si="55"/>
        <v>4.7285181427698664</v>
      </c>
      <c r="BA26" s="8">
        <f t="shared" si="55"/>
        <v>4.4752138917574458</v>
      </c>
      <c r="BB26" s="8">
        <f t="shared" si="55"/>
        <v>4.3805871776626093</v>
      </c>
      <c r="BC26" s="8">
        <f t="shared" si="55"/>
        <v>4.0679188932346566</v>
      </c>
      <c r="BD26" s="8">
        <f t="shared" si="55"/>
        <v>3.8831091521811523</v>
      </c>
      <c r="BE26" s="8">
        <f t="shared" si="55"/>
        <v>3.8947918782722413</v>
      </c>
      <c r="BG26" s="17">
        <f t="shared" si="35"/>
        <v>1.4966411765573007</v>
      </c>
      <c r="BH26" s="17">
        <f t="shared" si="18"/>
        <v>5.0741670975795294</v>
      </c>
      <c r="BI26" s="17">
        <f t="shared" si="19"/>
        <v>2.7047755673162754</v>
      </c>
      <c r="BJ26" s="17">
        <f t="shared" si="20"/>
        <v>5.948148758999583</v>
      </c>
      <c r="BK26" s="17">
        <f t="shared" si="21"/>
        <v>4.0719097818452177</v>
      </c>
      <c r="BL26" s="17">
        <f t="shared" si="22"/>
        <v>2.8220739085752733</v>
      </c>
      <c r="BM26" s="17">
        <f t="shared" si="23"/>
        <v>3.811427690670488</v>
      </c>
      <c r="BN26" s="17">
        <f t="shared" si="24"/>
        <v>9.6314511230691124</v>
      </c>
      <c r="BO26" s="17">
        <f t="shared" si="25"/>
        <v>3.9455434481496354</v>
      </c>
      <c r="BP26" s="17">
        <f t="shared" si="26"/>
        <v>5.9497928839375547</v>
      </c>
      <c r="BQ26" s="17">
        <f t="shared" si="27"/>
        <v>-3.6720132831534968</v>
      </c>
      <c r="BR26" s="17">
        <f t="shared" si="28"/>
        <v>2.3780725695129235</v>
      </c>
      <c r="BS26" s="17">
        <f t="shared" si="29"/>
        <v>5.123838974121675</v>
      </c>
      <c r="BT26" s="17">
        <f t="shared" si="30"/>
        <v>3.0510011404874859</v>
      </c>
      <c r="BU26" s="17">
        <f t="shared" si="31"/>
        <v>7.7636756823107334</v>
      </c>
      <c r="BV26" s="17">
        <f t="shared" si="32"/>
        <v>2.4773636432145807</v>
      </c>
      <c r="BW26" s="17">
        <f t="shared" si="33"/>
        <v>6.2270769043561991</v>
      </c>
      <c r="BX26" s="17">
        <f t="shared" si="34"/>
        <v>4.0061846349322749</v>
      </c>
    </row>
    <row r="27" spans="1:76" x14ac:dyDescent="0.25">
      <c r="A27" s="1">
        <v>200601</v>
      </c>
      <c r="B27" s="18">
        <v>100.91258036841796</v>
      </c>
      <c r="C27" s="18">
        <v>100.25105897223479</v>
      </c>
      <c r="D27" s="18">
        <v>105.05199120173823</v>
      </c>
      <c r="E27" s="18">
        <v>93.344439197630066</v>
      </c>
      <c r="F27" s="18">
        <v>101.35840730855945</v>
      </c>
      <c r="G27" s="18">
        <v>102.9313939323158</v>
      </c>
      <c r="H27" s="18">
        <v>102.17261639935178</v>
      </c>
      <c r="I27" s="18">
        <v>96.853139773694167</v>
      </c>
      <c r="J27" s="18">
        <v>97.679534306387808</v>
      </c>
      <c r="K27" s="18">
        <v>102.7511970484103</v>
      </c>
      <c r="L27" s="18">
        <v>96.318254768013958</v>
      </c>
      <c r="M27" s="18">
        <v>96.393303888774938</v>
      </c>
      <c r="N27" s="18">
        <v>92.931309632997198</v>
      </c>
      <c r="O27" s="18">
        <v>93.738076316065658</v>
      </c>
      <c r="P27" s="18">
        <v>95.985393886799443</v>
      </c>
      <c r="Q27" s="18">
        <v>96.708788831461547</v>
      </c>
      <c r="R27" s="18">
        <v>99.941516879748789</v>
      </c>
      <c r="S27" s="18">
        <v>97.919781060465468</v>
      </c>
      <c r="U27" s="8">
        <f t="shared" si="0"/>
        <v>1.5753429918178741</v>
      </c>
      <c r="V27" s="8">
        <f t="shared" si="1"/>
        <v>1.4336068857414341</v>
      </c>
      <c r="W27" s="8">
        <f t="shared" si="2"/>
        <v>1.126159754019973</v>
      </c>
      <c r="X27" s="8">
        <f t="shared" si="3"/>
        <v>-0.51134484307852057</v>
      </c>
      <c r="Y27" s="8">
        <f t="shared" si="4"/>
        <v>-7.0113535442228869E-2</v>
      </c>
      <c r="Z27" s="8">
        <f t="shared" si="5"/>
        <v>0.55510467708315137</v>
      </c>
      <c r="AA27" s="8">
        <f t="shared" si="6"/>
        <v>0.56918095845586159</v>
      </c>
      <c r="AB27" s="8">
        <f t="shared" si="7"/>
        <v>-0.12467335597058371</v>
      </c>
      <c r="AC27" s="8">
        <f t="shared" si="8"/>
        <v>1.099087037041957</v>
      </c>
      <c r="AD27" s="8">
        <f t="shared" si="9"/>
        <v>1.3652625490350623</v>
      </c>
      <c r="AE27" s="8">
        <f t="shared" si="10"/>
        <v>1.5464234460986992</v>
      </c>
      <c r="AF27" s="8">
        <f t="shared" si="11"/>
        <v>1.3039026994932312</v>
      </c>
      <c r="AG27" s="8">
        <f t="shared" si="12"/>
        <v>1.6395143859414318</v>
      </c>
      <c r="AH27" s="8">
        <f t="shared" si="13"/>
        <v>1.0248544879311261</v>
      </c>
      <c r="AI27" s="8">
        <f t="shared" si="14"/>
        <v>0.81566278144058479</v>
      </c>
      <c r="AJ27" s="8">
        <f t="shared" si="15"/>
        <v>1.199287832145024</v>
      </c>
      <c r="AK27" s="8">
        <f t="shared" si="16"/>
        <v>1.2114346179907809</v>
      </c>
      <c r="AL27" s="8">
        <f t="shared" si="17"/>
        <v>1.1505183218586179</v>
      </c>
      <c r="AM27" s="8"/>
      <c r="AN27" s="8">
        <f t="shared" ref="AN27:BE27" si="56">(B27/B23-1)*100</f>
        <v>3.4473085914947355</v>
      </c>
      <c r="AO27" s="8">
        <f t="shared" si="56"/>
        <v>3.3360077860541626</v>
      </c>
      <c r="AP27" s="8">
        <f t="shared" si="56"/>
        <v>3.6175217603826804</v>
      </c>
      <c r="AQ27" s="8">
        <f t="shared" si="56"/>
        <v>3.7420979633163709</v>
      </c>
      <c r="AR27" s="8">
        <f t="shared" si="56"/>
        <v>2.6219510885359121</v>
      </c>
      <c r="AS27" s="8">
        <f t="shared" si="56"/>
        <v>2.7919580018109569</v>
      </c>
      <c r="AT27" s="8">
        <f t="shared" si="56"/>
        <v>3.1705513767423588</v>
      </c>
      <c r="AU27" s="8">
        <f t="shared" si="56"/>
        <v>4.1721647492330094</v>
      </c>
      <c r="AV27" s="8">
        <f t="shared" si="56"/>
        <v>4.4075162179683325</v>
      </c>
      <c r="AW27" s="8">
        <f t="shared" si="56"/>
        <v>4.4465570911716545</v>
      </c>
      <c r="AX27" s="8">
        <f t="shared" si="56"/>
        <v>3.3798647581450014</v>
      </c>
      <c r="AY27" s="8">
        <f t="shared" si="56"/>
        <v>4.1955596424483987</v>
      </c>
      <c r="AZ27" s="8">
        <f t="shared" si="56"/>
        <v>4.9536327838245242</v>
      </c>
      <c r="BA27" s="8">
        <f t="shared" si="56"/>
        <v>4.0392711313786966</v>
      </c>
      <c r="BB27" s="8">
        <f t="shared" si="56"/>
        <v>4.9108985510482706</v>
      </c>
      <c r="BC27" s="8">
        <f t="shared" si="56"/>
        <v>3.6388508233957451</v>
      </c>
      <c r="BD27" s="8">
        <f t="shared" si="56"/>
        <v>5.4606651312009591</v>
      </c>
      <c r="BE27" s="8">
        <f t="shared" si="56"/>
        <v>4.0686059016035392</v>
      </c>
      <c r="BG27" s="17">
        <f t="shared" si="35"/>
        <v>6.3013719672714963</v>
      </c>
      <c r="BH27" s="17">
        <f t="shared" si="18"/>
        <v>5.7344275429657365</v>
      </c>
      <c r="BI27" s="17">
        <f t="shared" si="19"/>
        <v>4.5046390160798921</v>
      </c>
      <c r="BJ27" s="17">
        <f t="shared" si="20"/>
        <v>-2.0453793723140823</v>
      </c>
      <c r="BK27" s="17">
        <f t="shared" si="21"/>
        <v>-0.28045414176891548</v>
      </c>
      <c r="BL27" s="17">
        <f t="shared" si="22"/>
        <v>2.2204187083326055</v>
      </c>
      <c r="BM27" s="17">
        <f t="shared" si="23"/>
        <v>2.2767238338234463</v>
      </c>
      <c r="BN27" s="17">
        <f t="shared" si="24"/>
        <v>-0.49869342388233484</v>
      </c>
      <c r="BO27" s="17">
        <f t="shared" si="25"/>
        <v>4.3963481481678279</v>
      </c>
      <c r="BP27" s="17">
        <f t="shared" si="26"/>
        <v>5.4610501961402491</v>
      </c>
      <c r="BQ27" s="17">
        <f t="shared" si="27"/>
        <v>6.1856937843947968</v>
      </c>
      <c r="BR27" s="17">
        <f t="shared" si="28"/>
        <v>5.2156107979729249</v>
      </c>
      <c r="BS27" s="17">
        <f t="shared" si="29"/>
        <v>6.5580575437657274</v>
      </c>
      <c r="BT27" s="17">
        <f t="shared" si="30"/>
        <v>4.0994179517245044</v>
      </c>
      <c r="BU27" s="17">
        <f t="shared" si="31"/>
        <v>3.2626511257623392</v>
      </c>
      <c r="BV27" s="17">
        <f t="shared" si="32"/>
        <v>4.797151328580096</v>
      </c>
      <c r="BW27" s="17">
        <f t="shared" si="33"/>
        <v>4.8457384719631236</v>
      </c>
      <c r="BX27" s="17">
        <f t="shared" si="34"/>
        <v>4.6020732874344716</v>
      </c>
    </row>
    <row r="28" spans="1:76" x14ac:dyDescent="0.25">
      <c r="A28" s="1">
        <v>200602</v>
      </c>
      <c r="B28" s="18">
        <v>101.61212390760809</v>
      </c>
      <c r="C28" s="18">
        <v>100.66312926690399</v>
      </c>
      <c r="D28" s="18">
        <v>106.33494009777027</v>
      </c>
      <c r="E28" s="18">
        <v>94.447729831970506</v>
      </c>
      <c r="F28" s="18">
        <v>102.5483918530817</v>
      </c>
      <c r="G28" s="18">
        <v>103.90317660362639</v>
      </c>
      <c r="H28" s="18">
        <v>102.64574082441858</v>
      </c>
      <c r="I28" s="18">
        <v>98.985050536568622</v>
      </c>
      <c r="J28" s="18">
        <v>98.614133543452553</v>
      </c>
      <c r="K28" s="18">
        <v>103.61776688181681</v>
      </c>
      <c r="L28" s="18">
        <v>97.656124773301343</v>
      </c>
      <c r="M28" s="18">
        <v>97.442584141829428</v>
      </c>
      <c r="N28" s="18">
        <v>94.055082799892304</v>
      </c>
      <c r="O28" s="18">
        <v>94.751510065760726</v>
      </c>
      <c r="P28" s="18">
        <v>96.73305278438383</v>
      </c>
      <c r="Q28" s="18">
        <v>97.523720494932476</v>
      </c>
      <c r="R28" s="18">
        <v>100.40005838077391</v>
      </c>
      <c r="S28" s="18">
        <v>98.874892951498239</v>
      </c>
      <c r="U28" s="8">
        <f t="shared" si="0"/>
        <v>0.69321737352885382</v>
      </c>
      <c r="V28" s="8">
        <f t="shared" si="1"/>
        <v>0.41103834602218559</v>
      </c>
      <c r="W28" s="8">
        <f t="shared" si="2"/>
        <v>1.2212513835823557</v>
      </c>
      <c r="X28" s="8">
        <f t="shared" si="3"/>
        <v>1.1819564655635606</v>
      </c>
      <c r="Y28" s="8">
        <f t="shared" si="4"/>
        <v>1.1740363489529226</v>
      </c>
      <c r="Z28" s="8">
        <f t="shared" si="5"/>
        <v>0.94410717098576402</v>
      </c>
      <c r="AA28" s="8">
        <f t="shared" si="6"/>
        <v>0.46306382447676153</v>
      </c>
      <c r="AB28" s="8">
        <f t="shared" si="7"/>
        <v>2.2011787824905316</v>
      </c>
      <c r="AC28" s="8">
        <f t="shared" si="8"/>
        <v>0.95680148733430226</v>
      </c>
      <c r="AD28" s="8">
        <f t="shared" si="9"/>
        <v>0.84336714150223813</v>
      </c>
      <c r="AE28" s="8">
        <f t="shared" si="10"/>
        <v>1.3890098076524415</v>
      </c>
      <c r="AF28" s="8">
        <f t="shared" si="11"/>
        <v>1.0885406047138169</v>
      </c>
      <c r="AG28" s="8">
        <f t="shared" si="12"/>
        <v>1.2092514044331093</v>
      </c>
      <c r="AH28" s="8">
        <f t="shared" si="13"/>
        <v>1.0811335046795545</v>
      </c>
      <c r="AI28" s="8">
        <f t="shared" si="14"/>
        <v>0.77892986350207583</v>
      </c>
      <c r="AJ28" s="8">
        <f t="shared" si="15"/>
        <v>0.84266556671612758</v>
      </c>
      <c r="AK28" s="8">
        <f t="shared" si="16"/>
        <v>0.4588098273281549</v>
      </c>
      <c r="AL28" s="8">
        <f t="shared" si="17"/>
        <v>0.97540239641977777</v>
      </c>
      <c r="AM28" s="8"/>
      <c r="AN28" s="8">
        <f t="shared" ref="AN28:BE28" si="57">(B28/B24-1)*100</f>
        <v>3.386527351437052</v>
      </c>
      <c r="AO28" s="8">
        <f t="shared" si="57"/>
        <v>3.5555275070337622</v>
      </c>
      <c r="AP28" s="8">
        <f t="shared" si="57"/>
        <v>4.6740019757101292</v>
      </c>
      <c r="AQ28" s="8">
        <f t="shared" si="57"/>
        <v>3.5788834760357657</v>
      </c>
      <c r="AR28" s="8">
        <f t="shared" si="57"/>
        <v>3.5855963968788762</v>
      </c>
      <c r="AS28" s="8">
        <f t="shared" si="57"/>
        <v>3.166884513850432</v>
      </c>
      <c r="AT28" s="8">
        <f t="shared" si="57"/>
        <v>2.5782128042469044</v>
      </c>
      <c r="AU28" s="8">
        <f t="shared" si="57"/>
        <v>5.9618346104630904</v>
      </c>
      <c r="AV28" s="8">
        <f t="shared" si="57"/>
        <v>3.8825560640886936</v>
      </c>
      <c r="AW28" s="8">
        <f t="shared" si="57"/>
        <v>4.5172822146291702</v>
      </c>
      <c r="AX28" s="8">
        <f t="shared" si="57"/>
        <v>4.269419300043209</v>
      </c>
      <c r="AY28" s="8">
        <f t="shared" si="57"/>
        <v>4.809377641508128</v>
      </c>
      <c r="AZ28" s="8">
        <f t="shared" si="57"/>
        <v>5.4229060552067887</v>
      </c>
      <c r="BA28" s="8">
        <f t="shared" si="57"/>
        <v>4.3085610700438481</v>
      </c>
      <c r="BB28" s="8">
        <f t="shared" si="57"/>
        <v>3.8744849396647352</v>
      </c>
      <c r="BC28" s="8">
        <f t="shared" si="57"/>
        <v>3.3516025354056733</v>
      </c>
      <c r="BD28" s="8">
        <f t="shared" si="57"/>
        <v>4.0311651940340587</v>
      </c>
      <c r="BE28" s="8">
        <f t="shared" si="57"/>
        <v>4.1581869890357392</v>
      </c>
      <c r="BG28" s="17">
        <f t="shared" si="35"/>
        <v>2.7728694941154153</v>
      </c>
      <c r="BH28" s="17">
        <f t="shared" si="18"/>
        <v>1.6441533840887423</v>
      </c>
      <c r="BI28" s="17">
        <f t="shared" si="19"/>
        <v>4.885005534329423</v>
      </c>
      <c r="BJ28" s="17">
        <f t="shared" si="20"/>
        <v>4.7278258622542424</v>
      </c>
      <c r="BK28" s="17">
        <f t="shared" si="21"/>
        <v>4.6961453958116905</v>
      </c>
      <c r="BL28" s="17">
        <f t="shared" si="22"/>
        <v>3.7764286839430561</v>
      </c>
      <c r="BM28" s="17">
        <f t="shared" si="23"/>
        <v>1.8522552979070461</v>
      </c>
      <c r="BN28" s="17">
        <f t="shared" si="24"/>
        <v>8.8047151299621262</v>
      </c>
      <c r="BO28" s="17">
        <f t="shared" si="25"/>
        <v>3.827205949337209</v>
      </c>
      <c r="BP28" s="17">
        <f t="shared" si="26"/>
        <v>3.3734685660089525</v>
      </c>
      <c r="BQ28" s="17">
        <f t="shared" si="27"/>
        <v>5.5560392306097661</v>
      </c>
      <c r="BR28" s="17">
        <f t="shared" si="28"/>
        <v>4.3541624188552674</v>
      </c>
      <c r="BS28" s="17">
        <f t="shared" si="29"/>
        <v>4.8370056177324372</v>
      </c>
      <c r="BT28" s="17">
        <f t="shared" si="30"/>
        <v>4.324534018718218</v>
      </c>
      <c r="BU28" s="17">
        <f t="shared" si="31"/>
        <v>3.1157194540083033</v>
      </c>
      <c r="BV28" s="17">
        <f t="shared" si="32"/>
        <v>3.3706622668645103</v>
      </c>
      <c r="BW28" s="17">
        <f t="shared" si="33"/>
        <v>1.8352393093126196</v>
      </c>
      <c r="BX28" s="17">
        <f t="shared" si="34"/>
        <v>3.9016095856791111</v>
      </c>
    </row>
    <row r="29" spans="1:76" x14ac:dyDescent="0.25">
      <c r="A29" s="1">
        <v>200603</v>
      </c>
      <c r="B29" s="18">
        <v>103.1983507334928</v>
      </c>
      <c r="C29" s="18">
        <v>101.92511695119158</v>
      </c>
      <c r="D29" s="18">
        <v>107.18357339020868</v>
      </c>
      <c r="E29" s="18">
        <v>95.876599825402579</v>
      </c>
      <c r="F29" s="18">
        <v>102.84940784380625</v>
      </c>
      <c r="G29" s="18">
        <v>104.6265245499786</v>
      </c>
      <c r="H29" s="18">
        <v>103.93845680069428</v>
      </c>
      <c r="I29" s="18">
        <v>100.58309124432928</v>
      </c>
      <c r="J29" s="18">
        <v>99.362631923130266</v>
      </c>
      <c r="K29" s="18">
        <v>104.08356084165354</v>
      </c>
      <c r="L29" s="18">
        <v>98.468625937990382</v>
      </c>
      <c r="M29" s="18">
        <v>98.412675224846993</v>
      </c>
      <c r="N29" s="18">
        <v>94.52319108959243</v>
      </c>
      <c r="O29" s="18">
        <v>95.843262764632968</v>
      </c>
      <c r="P29" s="18">
        <v>97.610423063144026</v>
      </c>
      <c r="Q29" s="18">
        <v>98.95398497504523</v>
      </c>
      <c r="R29" s="18">
        <v>101.15436971367845</v>
      </c>
      <c r="S29" s="18">
        <v>99.794293735031815</v>
      </c>
      <c r="U29" s="8">
        <f t="shared" si="0"/>
        <v>1.5610605948233047</v>
      </c>
      <c r="V29" s="8">
        <f t="shared" si="1"/>
        <v>1.2536742037310145</v>
      </c>
      <c r="W29" s="8">
        <f t="shared" si="2"/>
        <v>0.79807567640337584</v>
      </c>
      <c r="X29" s="8">
        <f t="shared" si="3"/>
        <v>1.5128685421810895</v>
      </c>
      <c r="Y29" s="8">
        <f t="shared" si="4"/>
        <v>0.29353555456608227</v>
      </c>
      <c r="Z29" s="8">
        <f t="shared" si="5"/>
        <v>0.69617500638277097</v>
      </c>
      <c r="AA29" s="8">
        <f t="shared" si="6"/>
        <v>1.2593956319015387</v>
      </c>
      <c r="AB29" s="8">
        <f t="shared" si="7"/>
        <v>1.6144263190230879</v>
      </c>
      <c r="AC29" s="8">
        <f t="shared" si="8"/>
        <v>0.75901734648198271</v>
      </c>
      <c r="AD29" s="8">
        <f t="shared" si="9"/>
        <v>0.4495309770263578</v>
      </c>
      <c r="AE29" s="8">
        <f t="shared" si="10"/>
        <v>0.83200225953588003</v>
      </c>
      <c r="AF29" s="8">
        <f t="shared" si="11"/>
        <v>0.9955514742975069</v>
      </c>
      <c r="AG29" s="8">
        <f t="shared" si="12"/>
        <v>0.49769589879162801</v>
      </c>
      <c r="AH29" s="8">
        <f t="shared" si="13"/>
        <v>1.1522272290061863</v>
      </c>
      <c r="AI29" s="8">
        <f t="shared" si="14"/>
        <v>0.90700154032752334</v>
      </c>
      <c r="AJ29" s="8">
        <f t="shared" si="15"/>
        <v>1.4665811280108798</v>
      </c>
      <c r="AK29" s="8">
        <f t="shared" si="16"/>
        <v>0.75130567160006656</v>
      </c>
      <c r="AL29" s="8">
        <f t="shared" si="17"/>
        <v>0.92986273470310188</v>
      </c>
      <c r="AM29" s="8"/>
      <c r="AN29" s="8">
        <f t="shared" ref="AN29:BE29" si="58">(B29/B25-1)*100</f>
        <v>4.2647888068859219</v>
      </c>
      <c r="AO29" s="8">
        <f t="shared" si="58"/>
        <v>4.4356261257450402</v>
      </c>
      <c r="AP29" s="8">
        <f t="shared" si="58"/>
        <v>3.8757678354423009</v>
      </c>
      <c r="AQ29" s="8">
        <f t="shared" si="58"/>
        <v>3.7070563120931377</v>
      </c>
      <c r="AR29" s="8">
        <f t="shared" si="58"/>
        <v>2.4321010382712283</v>
      </c>
      <c r="AS29" s="8">
        <f t="shared" si="58"/>
        <v>2.9322194658018441</v>
      </c>
      <c r="AT29" s="8">
        <f t="shared" si="58"/>
        <v>3.2821516044822197</v>
      </c>
      <c r="AU29" s="8">
        <f t="shared" si="58"/>
        <v>6.2191422184270095</v>
      </c>
      <c r="AV29" s="8">
        <f t="shared" si="58"/>
        <v>3.8555164544969323</v>
      </c>
      <c r="AW29" s="8">
        <f t="shared" si="58"/>
        <v>4.2069617804772141</v>
      </c>
      <c r="AX29" s="8">
        <f t="shared" si="58"/>
        <v>2.8605055373396082</v>
      </c>
      <c r="AY29" s="8">
        <f t="shared" si="58"/>
        <v>4.0410348085503589</v>
      </c>
      <c r="AZ29" s="8">
        <f t="shared" si="58"/>
        <v>4.7048278154900647</v>
      </c>
      <c r="BA29" s="8">
        <f t="shared" si="58"/>
        <v>4.0815616063305082</v>
      </c>
      <c r="BB29" s="8">
        <f t="shared" si="58"/>
        <v>4.5123462156760885</v>
      </c>
      <c r="BC29" s="8">
        <f t="shared" si="58"/>
        <v>4.1900553105125526</v>
      </c>
      <c r="BD29" s="8">
        <f t="shared" si="58"/>
        <v>4.034448402806512</v>
      </c>
      <c r="BE29" s="8">
        <f t="shared" si="58"/>
        <v>4.1193407997789366</v>
      </c>
      <c r="BG29" s="17">
        <f t="shared" si="35"/>
        <v>6.2442423792932189</v>
      </c>
      <c r="BH29" s="17">
        <f t="shared" si="18"/>
        <v>5.0146968149240578</v>
      </c>
      <c r="BI29" s="17">
        <f t="shared" si="19"/>
        <v>3.1923027056135034</v>
      </c>
      <c r="BJ29" s="17">
        <f t="shared" si="20"/>
        <v>6.0514741687243578</v>
      </c>
      <c r="BK29" s="17">
        <f t="shared" si="21"/>
        <v>1.1741422182643291</v>
      </c>
      <c r="BL29" s="17">
        <f t="shared" si="22"/>
        <v>2.7847000255310839</v>
      </c>
      <c r="BM29" s="17">
        <f t="shared" si="23"/>
        <v>5.0375825276061548</v>
      </c>
      <c r="BN29" s="17">
        <f t="shared" si="24"/>
        <v>6.4577052760923515</v>
      </c>
      <c r="BO29" s="17">
        <f t="shared" si="25"/>
        <v>3.0360693859279309</v>
      </c>
      <c r="BP29" s="17">
        <f t="shared" si="26"/>
        <v>1.7981239081054312</v>
      </c>
      <c r="BQ29" s="17">
        <f t="shared" si="27"/>
        <v>3.3280090381435201</v>
      </c>
      <c r="BR29" s="17">
        <f t="shared" si="28"/>
        <v>3.9822058971900276</v>
      </c>
      <c r="BS29" s="17">
        <f t="shared" si="29"/>
        <v>1.990783595166512</v>
      </c>
      <c r="BT29" s="17">
        <f t="shared" si="30"/>
        <v>4.6089089160247454</v>
      </c>
      <c r="BU29" s="17">
        <f t="shared" si="31"/>
        <v>3.6280061613100933</v>
      </c>
      <c r="BV29" s="17">
        <f t="shared" si="32"/>
        <v>5.8663245120435192</v>
      </c>
      <c r="BW29" s="17">
        <f t="shared" si="33"/>
        <v>3.0052226864002662</v>
      </c>
      <c r="BX29" s="17">
        <f t="shared" si="34"/>
        <v>3.7194509388124075</v>
      </c>
    </row>
    <row r="30" spans="1:76" x14ac:dyDescent="0.25">
      <c r="A30" s="1">
        <v>200604</v>
      </c>
      <c r="B30" s="18">
        <v>104.23568957423655</v>
      </c>
      <c r="C30" s="18">
        <v>103.73610692385037</v>
      </c>
      <c r="D30" s="18">
        <v>108.29828315670383</v>
      </c>
      <c r="E30" s="18">
        <v>96.448889968346975</v>
      </c>
      <c r="F30" s="18">
        <v>103.63693106580672</v>
      </c>
      <c r="G30" s="18">
        <v>105.84719286407243</v>
      </c>
      <c r="H30" s="18">
        <v>104.39667294405056</v>
      </c>
      <c r="I30" s="18">
        <v>101.56042760774011</v>
      </c>
      <c r="J30" s="18">
        <v>100.84139606597734</v>
      </c>
      <c r="K30" s="18">
        <v>104.74273251954507</v>
      </c>
      <c r="L30" s="18">
        <v>99.015790099042704</v>
      </c>
      <c r="M30" s="18">
        <v>99.490104111373867</v>
      </c>
      <c r="N30" s="18">
        <v>95.272951080147578</v>
      </c>
      <c r="O30" s="18">
        <v>96.852184825047502</v>
      </c>
      <c r="P30" s="18">
        <v>98.035696681848933</v>
      </c>
      <c r="Q30" s="18">
        <v>99.35285972975214</v>
      </c>
      <c r="R30" s="18">
        <v>102.55768322462484</v>
      </c>
      <c r="S30" s="18">
        <v>100.74124206337915</v>
      </c>
      <c r="U30" s="8">
        <f t="shared" si="0"/>
        <v>1.005189359491454</v>
      </c>
      <c r="V30" s="8">
        <f t="shared" si="1"/>
        <v>1.7767847875278964</v>
      </c>
      <c r="W30" s="8">
        <f t="shared" si="2"/>
        <v>1.0400005628073083</v>
      </c>
      <c r="X30" s="8">
        <f t="shared" si="3"/>
        <v>0.59690283550581924</v>
      </c>
      <c r="Y30" s="8">
        <f t="shared" si="4"/>
        <v>0.76570515913563231</v>
      </c>
      <c r="Z30" s="8">
        <f t="shared" si="5"/>
        <v>1.1666910655249163</v>
      </c>
      <c r="AA30" s="8">
        <f t="shared" si="6"/>
        <v>0.44085332557413093</v>
      </c>
      <c r="AB30" s="8">
        <f t="shared" si="7"/>
        <v>0.9716706370027417</v>
      </c>
      <c r="AC30" s="8">
        <f t="shared" si="8"/>
        <v>1.4882497717965792</v>
      </c>
      <c r="AD30" s="8">
        <f t="shared" si="9"/>
        <v>0.63331007563658392</v>
      </c>
      <c r="AE30" s="8">
        <f t="shared" si="10"/>
        <v>0.55567360246997488</v>
      </c>
      <c r="AF30" s="8">
        <f t="shared" si="11"/>
        <v>1.0948070297502221</v>
      </c>
      <c r="AG30" s="8">
        <f t="shared" si="12"/>
        <v>0.79320215696536689</v>
      </c>
      <c r="AH30" s="8">
        <f t="shared" si="13"/>
        <v>1.0526791673319824</v>
      </c>
      <c r="AI30" s="8">
        <f t="shared" si="14"/>
        <v>0.43568463834011695</v>
      </c>
      <c r="AJ30" s="8">
        <f t="shared" si="15"/>
        <v>0.4030911486864408</v>
      </c>
      <c r="AK30" s="8">
        <f t="shared" si="16"/>
        <v>1.387298952006244</v>
      </c>
      <c r="AL30" s="8">
        <f t="shared" si="17"/>
        <v>0.94890027566267854</v>
      </c>
      <c r="AM30" s="8"/>
      <c r="AN30" s="8">
        <f t="shared" ref="AN30:BE30" si="59">(B30/B26-1)*100</f>
        <v>4.9202773513195019</v>
      </c>
      <c r="AO30" s="8">
        <f t="shared" si="59"/>
        <v>4.9597639909749969</v>
      </c>
      <c r="AP30" s="8">
        <f t="shared" si="59"/>
        <v>4.2511365877823559</v>
      </c>
      <c r="AQ30" s="8">
        <f t="shared" si="59"/>
        <v>2.7974503549468954</v>
      </c>
      <c r="AR30" s="8">
        <f t="shared" si="59"/>
        <v>2.176297259819826</v>
      </c>
      <c r="AS30" s="8">
        <f t="shared" si="59"/>
        <v>3.4035890470986985</v>
      </c>
      <c r="AT30" s="8">
        <f t="shared" si="59"/>
        <v>2.7583345006477078</v>
      </c>
      <c r="AU30" s="8">
        <f t="shared" si="59"/>
        <v>4.7294997883521761</v>
      </c>
      <c r="AV30" s="8">
        <f t="shared" si="59"/>
        <v>4.3716388515210092</v>
      </c>
      <c r="AW30" s="8">
        <f t="shared" si="59"/>
        <v>3.329935678946927</v>
      </c>
      <c r="AX30" s="8">
        <f t="shared" si="59"/>
        <v>4.3903813816449366</v>
      </c>
      <c r="AY30" s="8">
        <f t="shared" si="59"/>
        <v>4.5584643316157303</v>
      </c>
      <c r="AZ30" s="8">
        <f t="shared" si="59"/>
        <v>4.2005812695813605</v>
      </c>
      <c r="BA30" s="8">
        <f t="shared" si="59"/>
        <v>4.3810398433756337</v>
      </c>
      <c r="BB30" s="8">
        <f t="shared" si="59"/>
        <v>2.9691428768531258</v>
      </c>
      <c r="BC30" s="8">
        <f t="shared" si="59"/>
        <v>3.9661314160412964</v>
      </c>
      <c r="BD30" s="8">
        <f t="shared" si="59"/>
        <v>3.8608435646531047</v>
      </c>
      <c r="BE30" s="8">
        <f t="shared" si="59"/>
        <v>4.0650698024567999</v>
      </c>
      <c r="BG30" s="17">
        <f t="shared" si="35"/>
        <v>4.0207574379658162</v>
      </c>
      <c r="BH30" s="17">
        <f t="shared" si="18"/>
        <v>7.1071391501115855</v>
      </c>
      <c r="BI30" s="17">
        <f t="shared" si="19"/>
        <v>4.1600022512292334</v>
      </c>
      <c r="BJ30" s="17">
        <f t="shared" si="20"/>
        <v>2.387611342023277</v>
      </c>
      <c r="BK30" s="17">
        <f t="shared" si="21"/>
        <v>3.0628206365425292</v>
      </c>
      <c r="BL30" s="17">
        <f t="shared" si="22"/>
        <v>4.6667642620996652</v>
      </c>
      <c r="BM30" s="17">
        <f t="shared" si="23"/>
        <v>1.7634133022965237</v>
      </c>
      <c r="BN30" s="17">
        <f t="shared" si="24"/>
        <v>3.8866825480109668</v>
      </c>
      <c r="BO30" s="17">
        <f t="shared" si="25"/>
        <v>5.952999087186317</v>
      </c>
      <c r="BP30" s="17">
        <f t="shared" si="26"/>
        <v>2.5332403025463357</v>
      </c>
      <c r="BQ30" s="17">
        <f t="shared" si="27"/>
        <v>2.2226944098798995</v>
      </c>
      <c r="BR30" s="17">
        <f t="shared" si="28"/>
        <v>4.3792281190008886</v>
      </c>
      <c r="BS30" s="17">
        <f t="shared" si="29"/>
        <v>3.1728086278614676</v>
      </c>
      <c r="BT30" s="17">
        <f t="shared" si="30"/>
        <v>4.2107166693279297</v>
      </c>
      <c r="BU30" s="17">
        <f t="shared" si="31"/>
        <v>1.7427385533604678</v>
      </c>
      <c r="BV30" s="17">
        <f t="shared" si="32"/>
        <v>1.6123645947457632</v>
      </c>
      <c r="BW30" s="17">
        <f t="shared" si="33"/>
        <v>5.5491958080249759</v>
      </c>
      <c r="BX30" s="17">
        <f t="shared" si="34"/>
        <v>3.7956011026507142</v>
      </c>
    </row>
    <row r="31" spans="1:76" x14ac:dyDescent="0.25">
      <c r="A31" s="1">
        <v>200701</v>
      </c>
      <c r="B31" s="18">
        <v>104.67464484756293</v>
      </c>
      <c r="C31" s="18">
        <v>104.48118675133617</v>
      </c>
      <c r="D31" s="18">
        <v>108.46895252748175</v>
      </c>
      <c r="E31" s="18">
        <v>97.906007387140519</v>
      </c>
      <c r="F31" s="18">
        <v>104.67250630008111</v>
      </c>
      <c r="G31" s="18">
        <v>106.49537008752667</v>
      </c>
      <c r="H31" s="18">
        <v>105.03479007270208</v>
      </c>
      <c r="I31" s="18">
        <v>102.64500368659465</v>
      </c>
      <c r="J31" s="18">
        <v>101.87325234343785</v>
      </c>
      <c r="K31" s="18">
        <v>105.69634441599912</v>
      </c>
      <c r="L31" s="18">
        <v>100.13117246526467</v>
      </c>
      <c r="M31" s="18">
        <v>100.49167120203276</v>
      </c>
      <c r="N31" s="18">
        <v>96.408182947369028</v>
      </c>
      <c r="O31" s="18">
        <v>97.801365477246279</v>
      </c>
      <c r="P31" s="18">
        <v>99.438621158115609</v>
      </c>
      <c r="Q31" s="18">
        <v>100.48136044672754</v>
      </c>
      <c r="R31" s="18">
        <v>103.24333822958275</v>
      </c>
      <c r="S31" s="18">
        <v>101.66839587178214</v>
      </c>
      <c r="U31" s="8">
        <f t="shared" si="0"/>
        <v>0.42111802120690101</v>
      </c>
      <c r="V31" s="8">
        <f t="shared" si="1"/>
        <v>0.71824541095679706</v>
      </c>
      <c r="W31" s="8">
        <f t="shared" si="2"/>
        <v>0.1575919449535057</v>
      </c>
      <c r="X31" s="8">
        <f t="shared" si="3"/>
        <v>1.5107663958307427</v>
      </c>
      <c r="Y31" s="8">
        <f t="shared" si="4"/>
        <v>0.99923379014072999</v>
      </c>
      <c r="Z31" s="8">
        <f t="shared" si="5"/>
        <v>0.61237072605848653</v>
      </c>
      <c r="AA31" s="8">
        <f t="shared" si="6"/>
        <v>0.61124278260620279</v>
      </c>
      <c r="AB31" s="8">
        <f t="shared" si="7"/>
        <v>1.0679120838714251</v>
      </c>
      <c r="AC31" s="8">
        <f t="shared" si="8"/>
        <v>1.0232467198147521</v>
      </c>
      <c r="AD31" s="8">
        <f t="shared" si="9"/>
        <v>0.91043251738358588</v>
      </c>
      <c r="AE31" s="8">
        <f t="shared" si="10"/>
        <v>1.1264691874965482</v>
      </c>
      <c r="AF31" s="8">
        <f t="shared" si="11"/>
        <v>1.0067002136591396</v>
      </c>
      <c r="AG31" s="8">
        <f t="shared" si="12"/>
        <v>1.1915573668610735</v>
      </c>
      <c r="AH31" s="8">
        <f t="shared" si="13"/>
        <v>0.98003019127896884</v>
      </c>
      <c r="AI31" s="8">
        <f t="shared" si="14"/>
        <v>1.4310343311166873</v>
      </c>
      <c r="AJ31" s="8">
        <f t="shared" si="15"/>
        <v>1.1358512679403576</v>
      </c>
      <c r="AK31" s="8">
        <f t="shared" si="16"/>
        <v>0.66855547375828106</v>
      </c>
      <c r="AL31" s="8">
        <f t="shared" si="17"/>
        <v>0.92033192108122996</v>
      </c>
      <c r="AM31" s="8"/>
      <c r="AN31" s="8">
        <f t="shared" ref="AN31:BE31" si="60">(B31/B27-1)*100</f>
        <v>3.728043089781452</v>
      </c>
      <c r="AO31" s="8">
        <f t="shared" si="60"/>
        <v>4.2195342597557417</v>
      </c>
      <c r="AP31" s="8">
        <f t="shared" si="60"/>
        <v>3.2526383238007384</v>
      </c>
      <c r="AQ31" s="8">
        <f t="shared" si="60"/>
        <v>4.8868130000252474</v>
      </c>
      <c r="AR31" s="8">
        <f t="shared" si="60"/>
        <v>3.2696833736078235</v>
      </c>
      <c r="AS31" s="8">
        <f t="shared" si="60"/>
        <v>3.462477305567635</v>
      </c>
      <c r="AT31" s="8">
        <f t="shared" si="60"/>
        <v>2.8013119113669438</v>
      </c>
      <c r="AU31" s="8">
        <f t="shared" si="60"/>
        <v>5.9800476540395886</v>
      </c>
      <c r="AV31" s="8">
        <f t="shared" si="60"/>
        <v>4.2933436024538807</v>
      </c>
      <c r="AW31" s="8">
        <f t="shared" si="60"/>
        <v>2.8662900795221269</v>
      </c>
      <c r="AX31" s="8">
        <f t="shared" si="60"/>
        <v>3.9586656822574895</v>
      </c>
      <c r="AY31" s="8">
        <f t="shared" si="60"/>
        <v>4.2517137061582666</v>
      </c>
      <c r="AZ31" s="8">
        <f t="shared" si="60"/>
        <v>3.7413368305070138</v>
      </c>
      <c r="BA31" s="8">
        <f t="shared" si="60"/>
        <v>4.3347264216091252</v>
      </c>
      <c r="BB31" s="8">
        <f t="shared" si="60"/>
        <v>3.5976591140405523</v>
      </c>
      <c r="BC31" s="8">
        <f t="shared" si="60"/>
        <v>3.9009604616604188</v>
      </c>
      <c r="BD31" s="8">
        <f t="shared" si="60"/>
        <v>3.3037534879591268</v>
      </c>
      <c r="BE31" s="8">
        <f t="shared" si="60"/>
        <v>3.8282508097132073</v>
      </c>
      <c r="BG31" s="17">
        <f t="shared" si="35"/>
        <v>1.684472084827604</v>
      </c>
      <c r="BH31" s="17">
        <f t="shared" si="18"/>
        <v>2.8729816438271882</v>
      </c>
      <c r="BI31" s="17">
        <f t="shared" si="19"/>
        <v>0.63036777981402281</v>
      </c>
      <c r="BJ31" s="17">
        <f t="shared" si="20"/>
        <v>6.0430655833229707</v>
      </c>
      <c r="BK31" s="17">
        <f t="shared" si="21"/>
        <v>3.99693516056292</v>
      </c>
      <c r="BL31" s="17">
        <f t="shared" si="22"/>
        <v>2.4494829042339461</v>
      </c>
      <c r="BM31" s="17">
        <f t="shared" si="23"/>
        <v>2.4449711304248112</v>
      </c>
      <c r="BN31" s="17">
        <f t="shared" si="24"/>
        <v>4.2716483354857004</v>
      </c>
      <c r="BO31" s="17">
        <f t="shared" si="25"/>
        <v>4.0929868792590085</v>
      </c>
      <c r="BP31" s="17">
        <f t="shared" si="26"/>
        <v>3.6417300695343435</v>
      </c>
      <c r="BQ31" s="17">
        <f t="shared" si="27"/>
        <v>4.5058767499861929</v>
      </c>
      <c r="BR31" s="17">
        <f t="shared" si="28"/>
        <v>4.0268008546365586</v>
      </c>
      <c r="BS31" s="17">
        <f t="shared" si="29"/>
        <v>4.766229467444294</v>
      </c>
      <c r="BT31" s="17">
        <f t="shared" si="30"/>
        <v>3.9201207651158754</v>
      </c>
      <c r="BU31" s="17">
        <f t="shared" si="31"/>
        <v>5.7241373244667493</v>
      </c>
      <c r="BV31" s="17">
        <f t="shared" si="32"/>
        <v>4.5434050717614305</v>
      </c>
      <c r="BW31" s="17">
        <f t="shared" si="33"/>
        <v>2.6742218950331242</v>
      </c>
      <c r="BX31" s="17">
        <f t="shared" si="34"/>
        <v>3.6813276843249199</v>
      </c>
    </row>
    <row r="32" spans="1:76" x14ac:dyDescent="0.25">
      <c r="A32" s="1">
        <v>200702</v>
      </c>
      <c r="B32" s="18">
        <v>105.50980740984512</v>
      </c>
      <c r="C32" s="18">
        <v>105.60736480296038</v>
      </c>
      <c r="D32" s="18">
        <v>109.88602307952503</v>
      </c>
      <c r="E32" s="18">
        <v>98.453721836306755</v>
      </c>
      <c r="F32" s="18">
        <v>105.26872941911488</v>
      </c>
      <c r="G32" s="18">
        <v>107.4133821145813</v>
      </c>
      <c r="H32" s="18">
        <v>105.74086044716489</v>
      </c>
      <c r="I32" s="18">
        <v>104.38017060451241</v>
      </c>
      <c r="J32" s="18">
        <v>102.51645491563615</v>
      </c>
      <c r="K32" s="18">
        <v>107.00717906439472</v>
      </c>
      <c r="L32" s="18">
        <v>100.87580063275784</v>
      </c>
      <c r="M32" s="18">
        <v>101.69139874874315</v>
      </c>
      <c r="N32" s="18">
        <v>97.488667697926232</v>
      </c>
      <c r="O32" s="18">
        <v>98.847514041812914</v>
      </c>
      <c r="P32" s="18">
        <v>99.87026838228563</v>
      </c>
      <c r="Q32" s="18">
        <v>101.02012269100014</v>
      </c>
      <c r="R32" s="18">
        <v>104.52412397504531</v>
      </c>
      <c r="S32" s="18">
        <v>102.58615416667573</v>
      </c>
      <c r="U32" s="8">
        <f t="shared" si="0"/>
        <v>0.79786519791724686</v>
      </c>
      <c r="V32" s="8">
        <f t="shared" si="1"/>
        <v>1.077876397312072</v>
      </c>
      <c r="W32" s="8">
        <f t="shared" si="2"/>
        <v>1.3064296455561841</v>
      </c>
      <c r="X32" s="8">
        <f t="shared" si="3"/>
        <v>0.55942884791579939</v>
      </c>
      <c r="Y32" s="8">
        <f t="shared" si="4"/>
        <v>0.56960814268121052</v>
      </c>
      <c r="Z32" s="8">
        <f t="shared" si="5"/>
        <v>0.86202059892381833</v>
      </c>
      <c r="AA32" s="8">
        <f t="shared" si="6"/>
        <v>0.67222524458236954</v>
      </c>
      <c r="AB32" s="8">
        <f t="shared" si="7"/>
        <v>1.6904543383482462</v>
      </c>
      <c r="AC32" s="8">
        <f t="shared" si="8"/>
        <v>0.63137531923482815</v>
      </c>
      <c r="AD32" s="8">
        <f t="shared" si="9"/>
        <v>1.240189200145303</v>
      </c>
      <c r="AE32" s="8">
        <f t="shared" si="10"/>
        <v>0.74365269991369942</v>
      </c>
      <c r="AF32" s="8">
        <f t="shared" si="11"/>
        <v>1.1938576922443822</v>
      </c>
      <c r="AG32" s="8">
        <f t="shared" si="12"/>
        <v>1.1207396691078175</v>
      </c>
      <c r="AH32" s="8">
        <f t="shared" si="13"/>
        <v>1.0696666242456798</v>
      </c>
      <c r="AI32" s="8">
        <f t="shared" si="14"/>
        <v>0.4340840803531032</v>
      </c>
      <c r="AJ32" s="8">
        <f t="shared" si="15"/>
        <v>0.53618127966952311</v>
      </c>
      <c r="AK32" s="8">
        <f t="shared" si="16"/>
        <v>1.2405504969380976</v>
      </c>
      <c r="AL32" s="8">
        <f t="shared" si="17"/>
        <v>0.9026977233426603</v>
      </c>
      <c r="AM32" s="8"/>
      <c r="AN32" s="8">
        <f t="shared" ref="AN32:BE32" si="61">(B32/B28-1)*100</f>
        <v>3.8358449290766039</v>
      </c>
      <c r="AO32" s="8">
        <f t="shared" si="61"/>
        <v>4.9116648489507586</v>
      </c>
      <c r="AP32" s="8">
        <f t="shared" si="61"/>
        <v>3.3395260095032686</v>
      </c>
      <c r="AQ32" s="8">
        <f t="shared" si="61"/>
        <v>4.2414910463842936</v>
      </c>
      <c r="AR32" s="8">
        <f t="shared" si="61"/>
        <v>2.6527354713963058</v>
      </c>
      <c r="AS32" s="8">
        <f t="shared" si="61"/>
        <v>3.3783428242485369</v>
      </c>
      <c r="AT32" s="8">
        <f t="shared" si="61"/>
        <v>3.0153415016417329</v>
      </c>
      <c r="AU32" s="8">
        <f t="shared" si="61"/>
        <v>5.4504392720905237</v>
      </c>
      <c r="AV32" s="8">
        <f t="shared" si="61"/>
        <v>3.9571623579333082</v>
      </c>
      <c r="AW32" s="8">
        <f t="shared" si="61"/>
        <v>3.2710724083098386</v>
      </c>
      <c r="AX32" s="8">
        <f t="shared" si="61"/>
        <v>3.296952307835932</v>
      </c>
      <c r="AY32" s="8">
        <f t="shared" si="61"/>
        <v>4.3603262827364153</v>
      </c>
      <c r="AZ32" s="8">
        <f t="shared" si="61"/>
        <v>3.6506106802745464</v>
      </c>
      <c r="BA32" s="8">
        <f t="shared" si="61"/>
        <v>4.3228904459775119</v>
      </c>
      <c r="BB32" s="8">
        <f t="shared" si="61"/>
        <v>3.2431681908091869</v>
      </c>
      <c r="BC32" s="8">
        <f t="shared" si="61"/>
        <v>3.5851813059668336</v>
      </c>
      <c r="BD32" s="8">
        <f t="shared" si="61"/>
        <v>4.1076326655415052</v>
      </c>
      <c r="BE32" s="8">
        <f t="shared" si="61"/>
        <v>3.7534920184419285</v>
      </c>
      <c r="BG32" s="17">
        <f t="shared" si="35"/>
        <v>3.1914607916689874</v>
      </c>
      <c r="BH32" s="17">
        <f t="shared" si="18"/>
        <v>4.3115055892482879</v>
      </c>
      <c r="BI32" s="17">
        <f t="shared" si="19"/>
        <v>5.2257185822247365</v>
      </c>
      <c r="BJ32" s="17">
        <f t="shared" si="20"/>
        <v>2.2377153916631976</v>
      </c>
      <c r="BK32" s="17">
        <f t="shared" si="21"/>
        <v>2.2784325707248421</v>
      </c>
      <c r="BL32" s="17">
        <f t="shared" si="22"/>
        <v>3.4480823956952733</v>
      </c>
      <c r="BM32" s="17">
        <f t="shared" si="23"/>
        <v>2.6889009783294782</v>
      </c>
      <c r="BN32" s="17">
        <f t="shared" si="24"/>
        <v>6.7618173533929848</v>
      </c>
      <c r="BO32" s="17">
        <f t="shared" si="25"/>
        <v>2.5255012769393126</v>
      </c>
      <c r="BP32" s="17">
        <f t="shared" si="26"/>
        <v>4.9607568005812119</v>
      </c>
      <c r="BQ32" s="17">
        <f t="shared" si="27"/>
        <v>2.9746107996547977</v>
      </c>
      <c r="BR32" s="17">
        <f t="shared" si="28"/>
        <v>4.7754307689775288</v>
      </c>
      <c r="BS32" s="17">
        <f t="shared" si="29"/>
        <v>4.4829586764312701</v>
      </c>
      <c r="BT32" s="17">
        <f t="shared" si="30"/>
        <v>4.2786664969827193</v>
      </c>
      <c r="BU32" s="17">
        <f t="shared" si="31"/>
        <v>1.7363363214124128</v>
      </c>
      <c r="BV32" s="17">
        <f t="shared" si="32"/>
        <v>2.1447251186780925</v>
      </c>
      <c r="BW32" s="17">
        <f t="shared" si="33"/>
        <v>4.9622019877523904</v>
      </c>
      <c r="BX32" s="17">
        <f t="shared" si="34"/>
        <v>3.6107908933706412</v>
      </c>
    </row>
    <row r="33" spans="1:76" x14ac:dyDescent="0.25">
      <c r="A33" s="1">
        <v>200703</v>
      </c>
      <c r="B33" s="18">
        <v>106.73451454760782</v>
      </c>
      <c r="C33" s="18">
        <v>106.65025691760218</v>
      </c>
      <c r="D33" s="18">
        <v>111.0766136156671</v>
      </c>
      <c r="E33" s="18">
        <v>98.115756020812725</v>
      </c>
      <c r="F33" s="18">
        <v>105.85092520000785</v>
      </c>
      <c r="G33" s="18">
        <v>108.03197945126969</v>
      </c>
      <c r="H33" s="18">
        <v>107.20781486284558</v>
      </c>
      <c r="I33" s="18">
        <v>106.47258801686546</v>
      </c>
      <c r="J33" s="18">
        <v>102.64026834120732</v>
      </c>
      <c r="K33" s="18">
        <v>107.45670632559352</v>
      </c>
      <c r="L33" s="18">
        <v>102.86302285996949</v>
      </c>
      <c r="M33" s="18">
        <v>102.83267628067426</v>
      </c>
      <c r="N33" s="18">
        <v>98.227843725935557</v>
      </c>
      <c r="O33" s="18">
        <v>99.937828458128138</v>
      </c>
      <c r="P33" s="18">
        <v>101.4206175808351</v>
      </c>
      <c r="Q33" s="18">
        <v>101.63013851756736</v>
      </c>
      <c r="R33" s="18">
        <v>106.18213046314413</v>
      </c>
      <c r="S33" s="18">
        <v>103.37351585007909</v>
      </c>
      <c r="U33" s="8">
        <f t="shared" si="0"/>
        <v>1.1607519412914824</v>
      </c>
      <c r="V33" s="8">
        <f t="shared" si="1"/>
        <v>0.9875183578224922</v>
      </c>
      <c r="W33" s="8">
        <f t="shared" si="2"/>
        <v>1.0834776823986259</v>
      </c>
      <c r="X33" s="8">
        <f t="shared" si="3"/>
        <v>-0.34327378304290779</v>
      </c>
      <c r="Y33" s="8">
        <f t="shared" si="4"/>
        <v>0.55305671884291474</v>
      </c>
      <c r="Z33" s="8">
        <f t="shared" si="5"/>
        <v>0.57590341585977978</v>
      </c>
      <c r="AA33" s="8">
        <f t="shared" si="6"/>
        <v>1.3873108365840103</v>
      </c>
      <c r="AB33" s="8">
        <f t="shared" si="7"/>
        <v>2.0046119873486701</v>
      </c>
      <c r="AC33" s="8">
        <f t="shared" si="8"/>
        <v>0.12077419734526362</v>
      </c>
      <c r="AD33" s="8">
        <f t="shared" si="9"/>
        <v>0.42009075010591701</v>
      </c>
      <c r="AE33" s="8">
        <f t="shared" si="10"/>
        <v>1.9699692242802547</v>
      </c>
      <c r="AF33" s="8">
        <f t="shared" si="11"/>
        <v>1.122295047539823</v>
      </c>
      <c r="AG33" s="8">
        <f t="shared" si="12"/>
        <v>0.75821738614758605</v>
      </c>
      <c r="AH33" s="8">
        <f t="shared" si="13"/>
        <v>1.1030266434965741</v>
      </c>
      <c r="AI33" s="8">
        <f t="shared" si="14"/>
        <v>1.5523631043175001</v>
      </c>
      <c r="AJ33" s="8">
        <f t="shared" si="15"/>
        <v>0.60385575696946248</v>
      </c>
      <c r="AK33" s="8">
        <f t="shared" si="16"/>
        <v>1.5862428930709438</v>
      </c>
      <c r="AL33" s="8">
        <f t="shared" si="17"/>
        <v>0.76751262370564621</v>
      </c>
      <c r="AM33" s="8"/>
      <c r="AN33" s="8">
        <f t="shared" ref="AN33:BE33" si="62">(B33/B29-1)*100</f>
        <v>3.42657008467806</v>
      </c>
      <c r="AO33" s="8">
        <f t="shared" si="62"/>
        <v>4.635893593012308</v>
      </c>
      <c r="AP33" s="8">
        <f t="shared" si="62"/>
        <v>3.6321239368326985</v>
      </c>
      <c r="AQ33" s="8">
        <f t="shared" si="62"/>
        <v>2.3354564090589225</v>
      </c>
      <c r="AR33" s="8">
        <f t="shared" si="62"/>
        <v>2.9183613392892882</v>
      </c>
      <c r="AS33" s="8">
        <f t="shared" si="62"/>
        <v>3.2548676503770801</v>
      </c>
      <c r="AT33" s="8">
        <f t="shared" si="62"/>
        <v>3.1454748923398057</v>
      </c>
      <c r="AU33" s="8">
        <f t="shared" si="62"/>
        <v>5.8553547118867399</v>
      </c>
      <c r="AV33" s="8">
        <f t="shared" si="62"/>
        <v>3.2986610304492681</v>
      </c>
      <c r="AW33" s="8">
        <f t="shared" si="62"/>
        <v>3.2408052305893609</v>
      </c>
      <c r="AX33" s="8">
        <f t="shared" si="62"/>
        <v>4.4627381362531082</v>
      </c>
      <c r="AY33" s="8">
        <f t="shared" si="62"/>
        <v>4.4912924536689269</v>
      </c>
      <c r="AZ33" s="8">
        <f t="shared" si="62"/>
        <v>3.9193055097258789</v>
      </c>
      <c r="BA33" s="8">
        <f t="shared" si="62"/>
        <v>4.2721476454222973</v>
      </c>
      <c r="BB33" s="8">
        <f t="shared" si="62"/>
        <v>3.9034709594755634</v>
      </c>
      <c r="BC33" s="8">
        <f t="shared" si="62"/>
        <v>2.704442416540398</v>
      </c>
      <c r="BD33" s="8">
        <f t="shared" si="62"/>
        <v>4.9703841402966242</v>
      </c>
      <c r="BE33" s="8">
        <f t="shared" si="62"/>
        <v>3.5865999758970313</v>
      </c>
      <c r="BG33" s="17">
        <f t="shared" si="35"/>
        <v>4.6430077651659296</v>
      </c>
      <c r="BH33" s="17">
        <f t="shared" si="18"/>
        <v>3.9500734312899688</v>
      </c>
      <c r="BI33" s="17">
        <f t="shared" si="19"/>
        <v>4.3339107295945034</v>
      </c>
      <c r="BJ33" s="17">
        <f t="shared" si="20"/>
        <v>-1.3730951321716311</v>
      </c>
      <c r="BK33" s="17">
        <f t="shared" si="21"/>
        <v>2.212226875371659</v>
      </c>
      <c r="BL33" s="17">
        <f t="shared" si="22"/>
        <v>2.3036136634391191</v>
      </c>
      <c r="BM33" s="17">
        <f t="shared" si="23"/>
        <v>5.5492433463360413</v>
      </c>
      <c r="BN33" s="17">
        <f t="shared" si="24"/>
        <v>8.0184479493946803</v>
      </c>
      <c r="BO33" s="17">
        <f t="shared" si="25"/>
        <v>0.48309678938105449</v>
      </c>
      <c r="BP33" s="17">
        <f t="shared" si="26"/>
        <v>1.680363000423668</v>
      </c>
      <c r="BQ33" s="17">
        <f t="shared" si="27"/>
        <v>7.8798768971210187</v>
      </c>
      <c r="BR33" s="17">
        <f t="shared" si="28"/>
        <v>4.489180190159292</v>
      </c>
      <c r="BS33" s="17">
        <f t="shared" si="29"/>
        <v>3.0328695445903442</v>
      </c>
      <c r="BT33" s="17">
        <f t="shared" si="30"/>
        <v>4.4121065739862964</v>
      </c>
      <c r="BU33" s="17">
        <f t="shared" si="31"/>
        <v>6.2094524172700005</v>
      </c>
      <c r="BV33" s="17">
        <f t="shared" si="32"/>
        <v>2.4154230278778499</v>
      </c>
      <c r="BW33" s="17">
        <f t="shared" si="33"/>
        <v>6.3449715722837752</v>
      </c>
      <c r="BX33" s="17">
        <f t="shared" si="34"/>
        <v>3.0700504948225849</v>
      </c>
    </row>
    <row r="34" spans="1:76" x14ac:dyDescent="0.25">
      <c r="A34" s="1">
        <v>200704</v>
      </c>
      <c r="B34" s="18">
        <v>107.37054990502209</v>
      </c>
      <c r="C34" s="18">
        <v>107.12956800010679</v>
      </c>
      <c r="D34" s="18">
        <v>110.63151193876007</v>
      </c>
      <c r="E34" s="18">
        <v>99.582947853574339</v>
      </c>
      <c r="F34" s="18">
        <v>106.22246069123646</v>
      </c>
      <c r="G34" s="18">
        <v>108.59243474827271</v>
      </c>
      <c r="H34" s="18">
        <v>107.75097980584536</v>
      </c>
      <c r="I34" s="18">
        <v>106.84405764165352</v>
      </c>
      <c r="J34" s="18">
        <v>103.58244390520996</v>
      </c>
      <c r="K34" s="18">
        <v>108.5937116061322</v>
      </c>
      <c r="L34" s="18">
        <v>102.68565044733822</v>
      </c>
      <c r="M34" s="18">
        <v>102.98253810882305</v>
      </c>
      <c r="N34" s="18">
        <v>99.052300688031451</v>
      </c>
      <c r="O34" s="18">
        <v>100.35769342626892</v>
      </c>
      <c r="P34" s="18">
        <v>101.00984787135295</v>
      </c>
      <c r="Q34" s="18">
        <v>101.78366103559131</v>
      </c>
      <c r="R34" s="18">
        <v>106.80969067543428</v>
      </c>
      <c r="S34" s="18">
        <v>104.0247692599234</v>
      </c>
      <c r="U34" s="8">
        <f t="shared" si="0"/>
        <v>0.5959041085351835</v>
      </c>
      <c r="V34" s="8">
        <f t="shared" si="1"/>
        <v>0.44942327975348029</v>
      </c>
      <c r="W34" s="8">
        <f t="shared" si="2"/>
        <v>-0.40071592247771237</v>
      </c>
      <c r="X34" s="8">
        <f t="shared" si="3"/>
        <v>1.4953682183831862</v>
      </c>
      <c r="Y34" s="8">
        <f t="shared" si="4"/>
        <v>0.35099881321452031</v>
      </c>
      <c r="Z34" s="8">
        <f t="shared" si="5"/>
        <v>0.51878647401422118</v>
      </c>
      <c r="AA34" s="8">
        <f t="shared" si="6"/>
        <v>0.50664678101561833</v>
      </c>
      <c r="AB34" s="8">
        <f t="shared" si="7"/>
        <v>0.34888756975572921</v>
      </c>
      <c r="AC34" s="8">
        <f t="shared" si="8"/>
        <v>0.91793949804432895</v>
      </c>
      <c r="AD34" s="8">
        <f t="shared" si="9"/>
        <v>1.0581054635097065</v>
      </c>
      <c r="AE34" s="8">
        <f t="shared" si="10"/>
        <v>-0.17243554359931412</v>
      </c>
      <c r="AF34" s="8">
        <f t="shared" si="11"/>
        <v>0.14573366518220165</v>
      </c>
      <c r="AG34" s="8">
        <f t="shared" si="12"/>
        <v>0.83933122302490837</v>
      </c>
      <c r="AH34" s="8">
        <f t="shared" si="13"/>
        <v>0.42012616705664474</v>
      </c>
      <c r="AI34" s="8">
        <f t="shared" si="14"/>
        <v>-0.4050159812473586</v>
      </c>
      <c r="AJ34" s="8">
        <f t="shared" si="15"/>
        <v>0.15106003028562132</v>
      </c>
      <c r="AK34" s="8">
        <f t="shared" si="16"/>
        <v>0.59102243433322155</v>
      </c>
      <c r="AL34" s="8">
        <f t="shared" si="17"/>
        <v>0.63000025150428129</v>
      </c>
      <c r="AM34" s="8"/>
      <c r="AN34" s="8">
        <f t="shared" ref="AN34:BE34" si="63">(B34/B30-1)*100</f>
        <v>3.0074731059872795</v>
      </c>
      <c r="AO34" s="8">
        <f t="shared" si="63"/>
        <v>3.2712439061815424</v>
      </c>
      <c r="AP34" s="8">
        <f t="shared" si="63"/>
        <v>2.154446694856782</v>
      </c>
      <c r="AQ34" s="8">
        <f t="shared" si="63"/>
        <v>3.2494494091698911</v>
      </c>
      <c r="AR34" s="8">
        <f t="shared" si="63"/>
        <v>2.4947956281993644</v>
      </c>
      <c r="AS34" s="8">
        <f t="shared" si="63"/>
        <v>2.5935896927617996</v>
      </c>
      <c r="AT34" s="8">
        <f t="shared" si="63"/>
        <v>3.2130400013729021</v>
      </c>
      <c r="AU34" s="8">
        <f t="shared" si="63"/>
        <v>5.2024495744745547</v>
      </c>
      <c r="AV34" s="8">
        <f t="shared" si="63"/>
        <v>2.7181772031787732</v>
      </c>
      <c r="AW34" s="8">
        <f t="shared" si="63"/>
        <v>3.6766074303709262</v>
      </c>
      <c r="AX34" s="8">
        <f t="shared" si="63"/>
        <v>3.7063384987633397</v>
      </c>
      <c r="AY34" s="8">
        <f t="shared" si="63"/>
        <v>3.5103330413038814</v>
      </c>
      <c r="AZ34" s="8">
        <f t="shared" si="63"/>
        <v>3.9668652697705697</v>
      </c>
      <c r="BA34" s="8">
        <f t="shared" si="63"/>
        <v>3.6194419439827152</v>
      </c>
      <c r="BB34" s="8">
        <f t="shared" si="63"/>
        <v>3.0337431059993314</v>
      </c>
      <c r="BC34" s="8">
        <f t="shared" si="63"/>
        <v>2.4466344627131376</v>
      </c>
      <c r="BD34" s="8">
        <f t="shared" si="63"/>
        <v>4.1459667546278167</v>
      </c>
      <c r="BE34" s="8">
        <f t="shared" si="63"/>
        <v>3.2593673944167678</v>
      </c>
      <c r="BG34" s="17">
        <f t="shared" si="35"/>
        <v>2.383616434140734</v>
      </c>
      <c r="BH34" s="17">
        <f t="shared" si="18"/>
        <v>1.7976931190139211</v>
      </c>
      <c r="BI34" s="17">
        <f t="shared" si="19"/>
        <v>-1.6028636899108495</v>
      </c>
      <c r="BJ34" s="17">
        <f t="shared" si="20"/>
        <v>5.9814728735327449</v>
      </c>
      <c r="BK34" s="17">
        <f t="shared" si="21"/>
        <v>1.4039952528580812</v>
      </c>
      <c r="BL34" s="17">
        <f t="shared" si="22"/>
        <v>2.0751458960568847</v>
      </c>
      <c r="BM34" s="17">
        <f t="shared" si="23"/>
        <v>2.0265871240624733</v>
      </c>
      <c r="BN34" s="17">
        <f t="shared" si="24"/>
        <v>1.3955502790229168</v>
      </c>
      <c r="BO34" s="17">
        <f t="shared" si="25"/>
        <v>3.6717579921773158</v>
      </c>
      <c r="BP34" s="17">
        <f t="shared" si="26"/>
        <v>4.2324218540388259</v>
      </c>
      <c r="BQ34" s="17">
        <f t="shared" si="27"/>
        <v>-0.68974217439725649</v>
      </c>
      <c r="BR34" s="17">
        <f t="shared" si="28"/>
        <v>0.58293466072880662</v>
      </c>
      <c r="BS34" s="17">
        <f t="shared" si="29"/>
        <v>3.3573248920996335</v>
      </c>
      <c r="BT34" s="17">
        <f t="shared" si="30"/>
        <v>1.680504668226579</v>
      </c>
      <c r="BU34" s="17">
        <f t="shared" si="31"/>
        <v>-1.6200639249894344</v>
      </c>
      <c r="BV34" s="17">
        <f t="shared" si="32"/>
        <v>0.60424012114248526</v>
      </c>
      <c r="BW34" s="17">
        <f t="shared" si="33"/>
        <v>2.3640897373328862</v>
      </c>
      <c r="BX34" s="17">
        <f t="shared" si="34"/>
        <v>2.5200010060171252</v>
      </c>
    </row>
    <row r="35" spans="1:76" x14ac:dyDescent="0.25">
      <c r="A35" s="1">
        <v>200801</v>
      </c>
      <c r="B35" s="18">
        <v>107.13129852332261</v>
      </c>
      <c r="C35" s="18">
        <v>107.43896539887099</v>
      </c>
      <c r="D35" s="18">
        <v>111.5002894869404</v>
      </c>
      <c r="E35" s="18">
        <v>101.03447960360806</v>
      </c>
      <c r="F35" s="18">
        <v>106.05452876969204</v>
      </c>
      <c r="G35" s="18">
        <v>108.85473153510027</v>
      </c>
      <c r="H35" s="18">
        <v>106.97154138300068</v>
      </c>
      <c r="I35" s="18">
        <v>107.9639870224695</v>
      </c>
      <c r="J35" s="18">
        <v>103.78346347807687</v>
      </c>
      <c r="K35" s="18">
        <v>108.65792073951421</v>
      </c>
      <c r="L35" s="18">
        <v>103.46428186616612</v>
      </c>
      <c r="M35" s="18">
        <v>103.75003517768837</v>
      </c>
      <c r="N35" s="18">
        <v>99.131866488511193</v>
      </c>
      <c r="O35" s="18">
        <v>101.39001970171802</v>
      </c>
      <c r="P35" s="18">
        <v>102.15948285607801</v>
      </c>
      <c r="Q35" s="18">
        <v>102.39418227392605</v>
      </c>
      <c r="R35" s="18">
        <v>107.66130675981312</v>
      </c>
      <c r="S35" s="18">
        <v>104.25502821198391</v>
      </c>
      <c r="U35" s="8">
        <f t="shared" si="0"/>
        <v>-0.22282775110225028</v>
      </c>
      <c r="V35" s="8">
        <f t="shared" si="1"/>
        <v>0.28880672678890384</v>
      </c>
      <c r="W35" s="8">
        <f t="shared" si="2"/>
        <v>0.78528941072526504</v>
      </c>
      <c r="X35" s="8">
        <f t="shared" si="3"/>
        <v>1.4576107469403743</v>
      </c>
      <c r="Y35" s="8">
        <f t="shared" si="4"/>
        <v>-0.15809455029719421</v>
      </c>
      <c r="Z35" s="8">
        <f t="shared" si="5"/>
        <v>0.24154241263270038</v>
      </c>
      <c r="AA35" s="8">
        <f t="shared" si="6"/>
        <v>-0.72337014869761074</v>
      </c>
      <c r="AB35" s="8">
        <f t="shared" si="7"/>
        <v>1.0481906111916128</v>
      </c>
      <c r="AC35" s="8">
        <f t="shared" si="8"/>
        <v>0.19406722344847971</v>
      </c>
      <c r="AD35" s="8">
        <f t="shared" si="9"/>
        <v>5.9127855961760289E-2</v>
      </c>
      <c r="AE35" s="8">
        <f t="shared" si="10"/>
        <v>0.75826701728614054</v>
      </c>
      <c r="AF35" s="8">
        <f t="shared" si="11"/>
        <v>0.74526913296144581</v>
      </c>
      <c r="AG35" s="8">
        <f t="shared" si="12"/>
        <v>8.0327059469653683E-2</v>
      </c>
      <c r="AH35" s="8">
        <f t="shared" si="13"/>
        <v>1.0286468732041198</v>
      </c>
      <c r="AI35" s="8">
        <f t="shared" si="14"/>
        <v>1.1381414871441509</v>
      </c>
      <c r="AJ35" s="8">
        <f t="shared" si="15"/>
        <v>0.59982243920393419</v>
      </c>
      <c r="AK35" s="8">
        <f t="shared" si="16"/>
        <v>0.79732099118858812</v>
      </c>
      <c r="AL35" s="8">
        <f t="shared" si="17"/>
        <v>0.22135012045561009</v>
      </c>
      <c r="AM35" s="8"/>
      <c r="AN35" s="8">
        <f t="shared" ref="AN35:BE35" si="64">(B35/B31-1)*100</f>
        <v>2.34694245138094</v>
      </c>
      <c r="AO35" s="8">
        <f t="shared" si="64"/>
        <v>2.8309198426069715</v>
      </c>
      <c r="AP35" s="8">
        <f t="shared" si="64"/>
        <v>2.7946586454687505</v>
      </c>
      <c r="AQ35" s="8">
        <f t="shared" si="64"/>
        <v>3.1953833068658621</v>
      </c>
      <c r="AR35" s="8">
        <f t="shared" si="64"/>
        <v>1.3203299686441738</v>
      </c>
      <c r="AS35" s="8">
        <f t="shared" si="64"/>
        <v>2.2154591750181085</v>
      </c>
      <c r="AT35" s="8">
        <f t="shared" si="64"/>
        <v>1.8439141059434005</v>
      </c>
      <c r="AU35" s="8">
        <f t="shared" si="64"/>
        <v>5.1819213257717545</v>
      </c>
      <c r="AV35" s="8">
        <f t="shared" si="64"/>
        <v>1.8750860414265214</v>
      </c>
      <c r="AW35" s="8">
        <f t="shared" si="64"/>
        <v>2.8019666525636255</v>
      </c>
      <c r="AX35" s="8">
        <f t="shared" si="64"/>
        <v>3.3287430066373247</v>
      </c>
      <c r="AY35" s="8">
        <f t="shared" si="64"/>
        <v>3.2424219208225358</v>
      </c>
      <c r="AZ35" s="8">
        <f t="shared" si="64"/>
        <v>2.825158049736376</v>
      </c>
      <c r="BA35" s="8">
        <f t="shared" si="64"/>
        <v>3.66932936668114</v>
      </c>
      <c r="BB35" s="8">
        <f t="shared" si="64"/>
        <v>2.7362222708579242</v>
      </c>
      <c r="BC35" s="8">
        <f t="shared" si="64"/>
        <v>1.9036583687704445</v>
      </c>
      <c r="BD35" s="8">
        <f t="shared" si="64"/>
        <v>4.2791802415436342</v>
      </c>
      <c r="BE35" s="8">
        <f t="shared" si="64"/>
        <v>2.5441852583804714</v>
      </c>
      <c r="BG35" s="17">
        <f t="shared" si="35"/>
        <v>-0.89131100440900113</v>
      </c>
      <c r="BH35" s="17">
        <f t="shared" si="18"/>
        <v>1.1552269071556154</v>
      </c>
      <c r="BI35" s="17">
        <f t="shared" si="19"/>
        <v>3.1411576429010601</v>
      </c>
      <c r="BJ35" s="17">
        <f t="shared" si="20"/>
        <v>5.8304429877614972</v>
      </c>
      <c r="BK35" s="17">
        <f t="shared" si="21"/>
        <v>-0.63237820118877686</v>
      </c>
      <c r="BL35" s="17">
        <f t="shared" si="22"/>
        <v>0.9661696505308015</v>
      </c>
      <c r="BM35" s="17">
        <f t="shared" si="23"/>
        <v>-2.893480594790443</v>
      </c>
      <c r="BN35" s="17">
        <f t="shared" si="24"/>
        <v>4.1927624447664513</v>
      </c>
      <c r="BO35" s="17">
        <f t="shared" si="25"/>
        <v>0.77626889379391883</v>
      </c>
      <c r="BP35" s="17">
        <f t="shared" si="26"/>
        <v>0.23651142384704116</v>
      </c>
      <c r="BQ35" s="17">
        <f t="shared" si="27"/>
        <v>3.0330680691445622</v>
      </c>
      <c r="BR35" s="17">
        <f t="shared" si="28"/>
        <v>2.9810765318457833</v>
      </c>
      <c r="BS35" s="17">
        <f t="shared" si="29"/>
        <v>0.32130823787861473</v>
      </c>
      <c r="BT35" s="17">
        <f t="shared" si="30"/>
        <v>4.1145874928164794</v>
      </c>
      <c r="BU35" s="17">
        <f t="shared" si="31"/>
        <v>4.5525659485766035</v>
      </c>
      <c r="BV35" s="17">
        <f t="shared" si="32"/>
        <v>2.3992897568157368</v>
      </c>
      <c r="BW35" s="17">
        <f t="shared" si="33"/>
        <v>3.1892839647543525</v>
      </c>
      <c r="BX35" s="17">
        <f t="shared" si="34"/>
        <v>0.88540048182244036</v>
      </c>
    </row>
    <row r="36" spans="1:76" x14ac:dyDescent="0.25">
      <c r="A36" s="1">
        <v>200802</v>
      </c>
      <c r="B36" s="18">
        <v>106.70592640904408</v>
      </c>
      <c r="C36" s="18">
        <v>107.43840182020502</v>
      </c>
      <c r="D36" s="18">
        <v>111.54041756454903</v>
      </c>
      <c r="E36" s="18">
        <v>100.88285898776111</v>
      </c>
      <c r="F36" s="18">
        <v>106.28285027437556</v>
      </c>
      <c r="G36" s="18">
        <v>109.14393193902846</v>
      </c>
      <c r="H36" s="18">
        <v>106.53609259178157</v>
      </c>
      <c r="I36" s="18">
        <v>108.02319806223981</v>
      </c>
      <c r="J36" s="18">
        <v>103.56962160388157</v>
      </c>
      <c r="K36" s="18">
        <v>108.6824653726664</v>
      </c>
      <c r="L36" s="18">
        <v>103.06392424365767</v>
      </c>
      <c r="M36" s="18">
        <v>104.07623402769151</v>
      </c>
      <c r="N36" s="18">
        <v>99.774528300163851</v>
      </c>
      <c r="O36" s="18">
        <v>101.42165983817287</v>
      </c>
      <c r="P36" s="18">
        <v>103.43172037656802</v>
      </c>
      <c r="Q36" s="18">
        <v>103.54640337575633</v>
      </c>
      <c r="R36" s="18">
        <v>107.81325559785303</v>
      </c>
      <c r="S36" s="18">
        <v>104.3753824196276</v>
      </c>
      <c r="U36" s="8">
        <f t="shared" ref="U36:U63" si="65">(B36/B35-1)*100</f>
        <v>-0.39705680799334564</v>
      </c>
      <c r="V36" s="8">
        <f t="shared" ref="V36:V63" si="66">(C36/C35-1)*100</f>
        <v>-5.2455704863119124E-4</v>
      </c>
      <c r="W36" s="8">
        <f t="shared" ref="W36:W63" si="67">(D36/D35-1)*100</f>
        <v>3.5989213833675926E-2</v>
      </c>
      <c r="X36" s="8">
        <f t="shared" ref="X36:X63" si="68">(E36/E35-1)*100</f>
        <v>-0.15006819101934799</v>
      </c>
      <c r="Y36" s="8">
        <f t="shared" ref="Y36:Y63" si="69">(F36/F35-1)*100</f>
        <v>0.21528689753489427</v>
      </c>
      <c r="Z36" s="8">
        <f t="shared" ref="Z36:Z63" si="70">(G36/G35-1)*100</f>
        <v>0.26567554744731936</v>
      </c>
      <c r="AA36" s="8">
        <f t="shared" ref="AA36:AA63" si="71">(H36/H35-1)*100</f>
        <v>-0.40706975480518937</v>
      </c>
      <c r="AB36" s="8">
        <f t="shared" ref="AB36:AB63" si="72">(I36/I35-1)*100</f>
        <v>5.4843324522635406E-2</v>
      </c>
      <c r="AC36" s="8">
        <f t="shared" ref="AC36:AC63" si="73">(J36/J35-1)*100</f>
        <v>-0.20604619178128392</v>
      </c>
      <c r="AD36" s="8">
        <f t="shared" ref="AD36:AD63" si="74">(K36/K35-1)*100</f>
        <v>2.2588903768028246E-2</v>
      </c>
      <c r="AE36" s="8">
        <f t="shared" ref="AE36:AE63" si="75">(L36/L35-1)*100</f>
        <v>-0.38695249731335313</v>
      </c>
      <c r="AF36" s="8">
        <f t="shared" ref="AF36:AF63" si="76">(M36/M35-1)*100</f>
        <v>0.31440842351952991</v>
      </c>
      <c r="AG36" s="8">
        <f t="shared" ref="AG36:AG63" si="77">(N36/N35-1)*100</f>
        <v>0.64828983294402676</v>
      </c>
      <c r="AH36" s="8">
        <f t="shared" ref="AH36:AH63" si="78">(O36/O35-1)*100</f>
        <v>3.1206361876590094E-2</v>
      </c>
      <c r="AI36" s="8">
        <f t="shared" ref="AI36:AI63" si="79">(P36/P35-1)*100</f>
        <v>1.2453445191009216</v>
      </c>
      <c r="AJ36" s="8">
        <f t="shared" ref="AJ36:AJ63" si="80">(Q36/Q35-1)*100</f>
        <v>1.1252798511031115</v>
      </c>
      <c r="AK36" s="8">
        <f t="shared" ref="AK36:AK63" si="81">(R36/R35-1)*100</f>
        <v>0.14113597782989817</v>
      </c>
      <c r="AL36" s="8">
        <f t="shared" ref="AL36:AL63" si="82">(S36/S35-1)*100</f>
        <v>0.11544211316021347</v>
      </c>
      <c r="AM36" s="8"/>
      <c r="AN36" s="8">
        <f t="shared" ref="AN36:BE36" si="83">(B36/B32-1)*100</f>
        <v>1.1336566984268215</v>
      </c>
      <c r="AO36" s="8">
        <f t="shared" si="83"/>
        <v>1.7338156488053036</v>
      </c>
      <c r="AP36" s="8">
        <f t="shared" si="83"/>
        <v>1.5055549729256379</v>
      </c>
      <c r="AQ36" s="8">
        <f t="shared" si="83"/>
        <v>2.4672882915418359</v>
      </c>
      <c r="AR36" s="8">
        <f t="shared" si="83"/>
        <v>0.96336382214996519</v>
      </c>
      <c r="AS36" s="8">
        <f t="shared" si="83"/>
        <v>1.6111119400384677</v>
      </c>
      <c r="AT36" s="8">
        <f t="shared" si="83"/>
        <v>0.75205756909271226</v>
      </c>
      <c r="AU36" s="8">
        <f t="shared" si="83"/>
        <v>3.4901528102790014</v>
      </c>
      <c r="AV36" s="8">
        <f t="shared" si="83"/>
        <v>1.0273147750886613</v>
      </c>
      <c r="AW36" s="8">
        <f t="shared" si="83"/>
        <v>1.5655830972457707</v>
      </c>
      <c r="AX36" s="8">
        <f t="shared" si="83"/>
        <v>2.1691263882660738</v>
      </c>
      <c r="AY36" s="8">
        <f t="shared" si="83"/>
        <v>2.3451691178334233</v>
      </c>
      <c r="AZ36" s="8">
        <f t="shared" si="83"/>
        <v>2.3447449392994812</v>
      </c>
      <c r="BA36" s="8">
        <f t="shared" si="83"/>
        <v>2.6041583557387948</v>
      </c>
      <c r="BB36" s="8">
        <f t="shared" si="83"/>
        <v>3.566078325382871</v>
      </c>
      <c r="BC36" s="8">
        <f t="shared" si="83"/>
        <v>2.5007697649344296</v>
      </c>
      <c r="BD36" s="8">
        <f t="shared" si="83"/>
        <v>3.1467679399953541</v>
      </c>
      <c r="BE36" s="8">
        <f t="shared" si="83"/>
        <v>1.7441225548282535</v>
      </c>
      <c r="BG36" s="17">
        <f t="shared" si="35"/>
        <v>-1.5882272319733826</v>
      </c>
      <c r="BH36" s="17">
        <f t="shared" si="18"/>
        <v>-2.0982281945247649E-3</v>
      </c>
      <c r="BI36" s="17">
        <f t="shared" si="19"/>
        <v>0.1439568553347037</v>
      </c>
      <c r="BJ36" s="17">
        <f t="shared" si="20"/>
        <v>-0.60027276407739194</v>
      </c>
      <c r="BK36" s="17">
        <f t="shared" si="21"/>
        <v>0.86114759013957709</v>
      </c>
      <c r="BL36" s="17">
        <f t="shared" si="22"/>
        <v>1.0627021897892774</v>
      </c>
      <c r="BM36" s="17">
        <f t="shared" si="23"/>
        <v>-1.6282790192207575</v>
      </c>
      <c r="BN36" s="17">
        <f t="shared" si="24"/>
        <v>0.21937329809054162</v>
      </c>
      <c r="BO36" s="17">
        <f t="shared" si="25"/>
        <v>-0.82418476712513566</v>
      </c>
      <c r="BP36" s="17">
        <f t="shared" si="26"/>
        <v>9.0355615072112982E-2</v>
      </c>
      <c r="BQ36" s="17">
        <f t="shared" si="27"/>
        <v>-1.5478099892534125</v>
      </c>
      <c r="BR36" s="17">
        <f t="shared" si="28"/>
        <v>1.2576336940781196</v>
      </c>
      <c r="BS36" s="17">
        <f t="shared" si="29"/>
        <v>2.593159331776107</v>
      </c>
      <c r="BT36" s="17">
        <f t="shared" si="30"/>
        <v>0.12482544750636038</v>
      </c>
      <c r="BU36" s="17">
        <f t="shared" si="31"/>
        <v>4.9813780764036864</v>
      </c>
      <c r="BV36" s="17">
        <f t="shared" si="32"/>
        <v>4.5011194044124458</v>
      </c>
      <c r="BW36" s="17">
        <f t="shared" si="33"/>
        <v>0.5645439113195927</v>
      </c>
      <c r="BX36" s="17">
        <f t="shared" si="34"/>
        <v>0.46176845264085387</v>
      </c>
    </row>
    <row r="37" spans="1:76" x14ac:dyDescent="0.25">
      <c r="A37" s="1">
        <v>200803</v>
      </c>
      <c r="B37" s="18">
        <v>106.55597428786957</v>
      </c>
      <c r="C37" s="18">
        <v>108.08087325617237</v>
      </c>
      <c r="D37" s="18">
        <v>111.56146254587549</v>
      </c>
      <c r="E37" s="18">
        <v>99.735111860080281</v>
      </c>
      <c r="F37" s="18">
        <v>105.47671824998015</v>
      </c>
      <c r="G37" s="18">
        <v>108.60717484246895</v>
      </c>
      <c r="H37" s="18">
        <v>107.4986264380239</v>
      </c>
      <c r="I37" s="18">
        <v>108.31881943300746</v>
      </c>
      <c r="J37" s="18">
        <v>103.06530397648459</v>
      </c>
      <c r="K37" s="18">
        <v>108.16264093972809</v>
      </c>
      <c r="L37" s="18">
        <v>103.62747590614725</v>
      </c>
      <c r="M37" s="18">
        <v>104.39839383018695</v>
      </c>
      <c r="N37" s="18">
        <v>99.531599335187849</v>
      </c>
      <c r="O37" s="18">
        <v>100.83180336982524</v>
      </c>
      <c r="P37" s="18">
        <v>103.33576638363381</v>
      </c>
      <c r="Q37" s="18">
        <v>103.56308469342596</v>
      </c>
      <c r="R37" s="18">
        <v>107.5434386867945</v>
      </c>
      <c r="S37" s="18">
        <v>104.18472320302381</v>
      </c>
      <c r="U37" s="8">
        <f t="shared" si="65"/>
        <v>-0.14052839070970435</v>
      </c>
      <c r="V37" s="8">
        <f t="shared" si="66"/>
        <v>0.5979904997493346</v>
      </c>
      <c r="W37" s="8">
        <f t="shared" si="67"/>
        <v>1.8867583415915767E-2</v>
      </c>
      <c r="X37" s="8">
        <f t="shared" si="68"/>
        <v>-1.1377028161147495</v>
      </c>
      <c r="Y37" s="8">
        <f t="shared" si="69"/>
        <v>-0.75847798804259403</v>
      </c>
      <c r="Z37" s="8">
        <f t="shared" si="70"/>
        <v>-0.49178830835906462</v>
      </c>
      <c r="AA37" s="8">
        <f t="shared" si="71"/>
        <v>0.90348146137715357</v>
      </c>
      <c r="AB37" s="8">
        <f t="shared" si="72"/>
        <v>0.27366470912786323</v>
      </c>
      <c r="AC37" s="8">
        <f t="shared" si="73"/>
        <v>-0.48693585975029263</v>
      </c>
      <c r="AD37" s="8">
        <f t="shared" si="74"/>
        <v>-0.47829650455191164</v>
      </c>
      <c r="AE37" s="8">
        <f t="shared" si="75"/>
        <v>0.54679818047416173</v>
      </c>
      <c r="AF37" s="8">
        <f t="shared" si="76"/>
        <v>0.30954214043690254</v>
      </c>
      <c r="AG37" s="8">
        <f t="shared" si="77"/>
        <v>-0.24347793882338875</v>
      </c>
      <c r="AH37" s="8">
        <f t="shared" si="78"/>
        <v>-0.58158826160881194</v>
      </c>
      <c r="AI37" s="8">
        <f t="shared" si="79"/>
        <v>-9.277037313588643E-2</v>
      </c>
      <c r="AJ37" s="8">
        <f t="shared" si="80"/>
        <v>1.6109992356860836E-2</v>
      </c>
      <c r="AK37" s="8">
        <f t="shared" si="81"/>
        <v>-0.2502632070261912</v>
      </c>
      <c r="AL37" s="8">
        <f t="shared" si="82"/>
        <v>-0.18266684364064423</v>
      </c>
      <c r="AM37" s="8"/>
      <c r="AN37" s="8">
        <f t="shared" ref="AN37:BE37" si="84">(B37/B33-1)*100</f>
        <v>-0.16727509418577036</v>
      </c>
      <c r="AO37" s="8">
        <f t="shared" si="84"/>
        <v>1.3414091816726481</v>
      </c>
      <c r="AP37" s="8">
        <f t="shared" si="84"/>
        <v>0.43649956046192262</v>
      </c>
      <c r="AQ37" s="8">
        <f t="shared" si="84"/>
        <v>1.6504544274459354</v>
      </c>
      <c r="AR37" s="8">
        <f t="shared" si="84"/>
        <v>-0.35352260674209601</v>
      </c>
      <c r="AS37" s="8">
        <f t="shared" si="84"/>
        <v>0.53243066925263705</v>
      </c>
      <c r="AT37" s="8">
        <f t="shared" si="84"/>
        <v>0.27125967967014386</v>
      </c>
      <c r="AU37" s="8">
        <f t="shared" si="84"/>
        <v>1.7339969381128917</v>
      </c>
      <c r="AV37" s="8">
        <f t="shared" si="84"/>
        <v>0.41410222532185514</v>
      </c>
      <c r="AW37" s="8">
        <f t="shared" si="84"/>
        <v>0.6569479358464525</v>
      </c>
      <c r="AX37" s="8">
        <f t="shared" si="84"/>
        <v>0.74317575443842987</v>
      </c>
      <c r="AY37" s="8">
        <f t="shared" si="84"/>
        <v>1.5225875724941496</v>
      </c>
      <c r="AZ37" s="8">
        <f t="shared" si="84"/>
        <v>1.3272770324572081</v>
      </c>
      <c r="BA37" s="8">
        <f t="shared" si="84"/>
        <v>0.89453105544679001</v>
      </c>
      <c r="BB37" s="8">
        <f t="shared" si="84"/>
        <v>1.888322954918209</v>
      </c>
      <c r="BC37" s="8">
        <f t="shared" si="84"/>
        <v>1.9019418885515726</v>
      </c>
      <c r="BD37" s="8">
        <f t="shared" si="84"/>
        <v>1.2820502072360185</v>
      </c>
      <c r="BE37" s="8">
        <f t="shared" si="84"/>
        <v>0.78473421966338552</v>
      </c>
      <c r="BG37" s="17">
        <f t="shared" si="35"/>
        <v>-0.56211356283881742</v>
      </c>
      <c r="BH37" s="17">
        <f t="shared" si="18"/>
        <v>2.3919619989973384</v>
      </c>
      <c r="BI37" s="17">
        <f t="shared" si="19"/>
        <v>7.547033366366307E-2</v>
      </c>
      <c r="BJ37" s="17">
        <f t="shared" si="20"/>
        <v>-4.5508112644589982</v>
      </c>
      <c r="BK37" s="17">
        <f t="shared" si="21"/>
        <v>-3.0339119521703761</v>
      </c>
      <c r="BL37" s="17">
        <f t="shared" si="22"/>
        <v>-1.9671532334362585</v>
      </c>
      <c r="BM37" s="17">
        <f t="shared" si="23"/>
        <v>3.6139258455086143</v>
      </c>
      <c r="BN37" s="17">
        <f t="shared" si="24"/>
        <v>1.0946588365114529</v>
      </c>
      <c r="BO37" s="17">
        <f t="shared" si="25"/>
        <v>-1.9477434390011705</v>
      </c>
      <c r="BP37" s="17">
        <f t="shared" si="26"/>
        <v>-1.9131860182076466</v>
      </c>
      <c r="BQ37" s="17">
        <f t="shared" si="27"/>
        <v>2.1871927218966469</v>
      </c>
      <c r="BR37" s="17">
        <f t="shared" si="28"/>
        <v>1.2381685617476101</v>
      </c>
      <c r="BS37" s="17">
        <f t="shared" si="29"/>
        <v>-0.973911755293555</v>
      </c>
      <c r="BT37" s="17">
        <f t="shared" si="30"/>
        <v>-2.3263530464352478</v>
      </c>
      <c r="BU37" s="17">
        <f t="shared" si="31"/>
        <v>-0.37108149254354572</v>
      </c>
      <c r="BV37" s="17">
        <f t="shared" si="32"/>
        <v>6.4439969427443344E-2</v>
      </c>
      <c r="BW37" s="17">
        <f t="shared" si="33"/>
        <v>-1.0010528281047648</v>
      </c>
      <c r="BX37" s="17">
        <f t="shared" si="34"/>
        <v>-0.73066737456257691</v>
      </c>
    </row>
    <row r="38" spans="1:76" x14ac:dyDescent="0.25">
      <c r="A38" s="1">
        <v>200804</v>
      </c>
      <c r="B38" s="18">
        <v>104.70774694957633</v>
      </c>
      <c r="C38" s="18">
        <v>104.494365428609</v>
      </c>
      <c r="D38" s="18">
        <v>109.60221151893064</v>
      </c>
      <c r="E38" s="18">
        <v>98.516408071281802</v>
      </c>
      <c r="F38" s="18">
        <v>103.01910978727858</v>
      </c>
      <c r="G38" s="18">
        <v>107.34846981062093</v>
      </c>
      <c r="H38" s="18">
        <v>105.38155865553193</v>
      </c>
      <c r="I38" s="18">
        <v>106.21432077960993</v>
      </c>
      <c r="J38" s="18">
        <v>101.71743269497821</v>
      </c>
      <c r="K38" s="18">
        <v>105.97784357726194</v>
      </c>
      <c r="L38" s="18">
        <v>102.56977530601149</v>
      </c>
      <c r="M38" s="18">
        <v>103.10871679558431</v>
      </c>
      <c r="N38" s="18">
        <v>98.531305464375862</v>
      </c>
      <c r="O38" s="18">
        <v>99.726761619318921</v>
      </c>
      <c r="P38" s="18">
        <v>100.92828108238407</v>
      </c>
      <c r="Q38" s="18">
        <v>100.94053921120502</v>
      </c>
      <c r="R38" s="18">
        <v>105.33587111528425</v>
      </c>
      <c r="S38" s="18">
        <v>102.48944644114951</v>
      </c>
      <c r="U38" s="8">
        <f t="shared" si="65"/>
        <v>-1.7345131051029639</v>
      </c>
      <c r="V38" s="8">
        <f t="shared" si="66"/>
        <v>-3.318355708565246</v>
      </c>
      <c r="W38" s="8">
        <f t="shared" si="67"/>
        <v>-1.756207728219028</v>
      </c>
      <c r="X38" s="8">
        <f t="shared" si="68"/>
        <v>-1.2219405644305237</v>
      </c>
      <c r="Y38" s="8">
        <f t="shared" si="69"/>
        <v>-2.330000879319194</v>
      </c>
      <c r="Z38" s="8">
        <f t="shared" si="70"/>
        <v>-1.158952006323466</v>
      </c>
      <c r="AA38" s="8">
        <f t="shared" si="71"/>
        <v>-1.9693905425968605</v>
      </c>
      <c r="AB38" s="8">
        <f t="shared" si="72"/>
        <v>-1.9428744371601137</v>
      </c>
      <c r="AC38" s="8">
        <f t="shared" si="73"/>
        <v>-1.3077837346833099</v>
      </c>
      <c r="AD38" s="8">
        <f t="shared" si="74"/>
        <v>-2.0199186553549464</v>
      </c>
      <c r="AE38" s="8">
        <f t="shared" si="75"/>
        <v>-1.0206758303113461</v>
      </c>
      <c r="AF38" s="8">
        <f t="shared" si="76"/>
        <v>-1.2353418355270929</v>
      </c>
      <c r="AG38" s="8">
        <f t="shared" si="77"/>
        <v>-1.0050013035994176</v>
      </c>
      <c r="AH38" s="8">
        <f t="shared" si="78"/>
        <v>-1.0959258027482766</v>
      </c>
      <c r="AI38" s="8">
        <f t="shared" si="79"/>
        <v>-2.3297696291446179</v>
      </c>
      <c r="AJ38" s="8">
        <f t="shared" si="80"/>
        <v>-2.5323168868370161</v>
      </c>
      <c r="AK38" s="8">
        <f t="shared" si="81"/>
        <v>-2.0527217638441786</v>
      </c>
      <c r="AL38" s="8">
        <f t="shared" si="82"/>
        <v>-1.627183630915563</v>
      </c>
      <c r="AM38" s="8"/>
      <c r="AN38" s="8">
        <f t="shared" ref="AN38:BE38" si="85">(B38/B34-1)*100</f>
        <v>-2.4800124035885274</v>
      </c>
      <c r="AO38" s="8">
        <f t="shared" si="85"/>
        <v>-2.4598274973863021</v>
      </c>
      <c r="AP38" s="8">
        <f t="shared" si="85"/>
        <v>-0.93038629029963404</v>
      </c>
      <c r="AQ38" s="8">
        <f t="shared" si="85"/>
        <v>-1.0710064376290296</v>
      </c>
      <c r="AR38" s="8">
        <f t="shared" si="85"/>
        <v>-3.0157001477015943</v>
      </c>
      <c r="AS38" s="8">
        <f t="shared" si="85"/>
        <v>-1.1455355435536663</v>
      </c>
      <c r="AT38" s="8">
        <f t="shared" si="85"/>
        <v>-2.1989787513606363</v>
      </c>
      <c r="AU38" s="8">
        <f t="shared" si="85"/>
        <v>-0.58939811529403752</v>
      </c>
      <c r="AV38" s="8">
        <f t="shared" si="85"/>
        <v>-1.8005089858069478</v>
      </c>
      <c r="AW38" s="8">
        <f t="shared" si="85"/>
        <v>-2.4088577415587231</v>
      </c>
      <c r="AX38" s="8">
        <f t="shared" si="85"/>
        <v>-0.11284453165747443</v>
      </c>
      <c r="AY38" s="8">
        <f t="shared" si="85"/>
        <v>0.12252435129140871</v>
      </c>
      <c r="AZ38" s="8">
        <f t="shared" si="85"/>
        <v>-0.52597993185082847</v>
      </c>
      <c r="BA38" s="8">
        <f t="shared" si="85"/>
        <v>-0.62868304901162464</v>
      </c>
      <c r="BB38" s="8">
        <f t="shared" si="85"/>
        <v>-8.0751323447947332E-2</v>
      </c>
      <c r="BC38" s="8">
        <f t="shared" si="85"/>
        <v>-0.82834692307979241</v>
      </c>
      <c r="BD38" s="8">
        <f t="shared" si="85"/>
        <v>-1.3798556580681187</v>
      </c>
      <c r="BE38" s="8">
        <f t="shared" si="85"/>
        <v>-1.475920427122146</v>
      </c>
      <c r="BG38" s="17">
        <f t="shared" si="35"/>
        <v>-6.9380524204118554</v>
      </c>
      <c r="BH38" s="17">
        <f t="shared" si="18"/>
        <v>-13.273422834260984</v>
      </c>
      <c r="BI38" s="17">
        <f t="shared" si="19"/>
        <v>-7.0248309128761122</v>
      </c>
      <c r="BJ38" s="17">
        <f t="shared" si="20"/>
        <v>-4.8877622577220947</v>
      </c>
      <c r="BK38" s="17">
        <f t="shared" si="21"/>
        <v>-9.3200035172767759</v>
      </c>
      <c r="BL38" s="17">
        <f t="shared" si="22"/>
        <v>-4.6358080252938638</v>
      </c>
      <c r="BM38" s="17">
        <f t="shared" si="23"/>
        <v>-7.8775621703874421</v>
      </c>
      <c r="BN38" s="17">
        <f t="shared" si="24"/>
        <v>-7.7714977486404546</v>
      </c>
      <c r="BO38" s="17">
        <f t="shared" si="25"/>
        <v>-5.2311349387332395</v>
      </c>
      <c r="BP38" s="17">
        <f t="shared" si="26"/>
        <v>-8.0796746214197857</v>
      </c>
      <c r="BQ38" s="17">
        <f t="shared" si="27"/>
        <v>-4.0827033212453845</v>
      </c>
      <c r="BR38" s="17">
        <f t="shared" si="28"/>
        <v>-4.9413673421083715</v>
      </c>
      <c r="BS38" s="17">
        <f t="shared" si="29"/>
        <v>-4.0200052143976706</v>
      </c>
      <c r="BT38" s="17">
        <f t="shared" si="30"/>
        <v>-4.3837032109931062</v>
      </c>
      <c r="BU38" s="17">
        <f t="shared" si="31"/>
        <v>-9.3190785165784717</v>
      </c>
      <c r="BV38" s="17">
        <f t="shared" si="32"/>
        <v>-10.129267547348064</v>
      </c>
      <c r="BW38" s="17">
        <f t="shared" si="33"/>
        <v>-8.2108870553767144</v>
      </c>
      <c r="BX38" s="17">
        <f t="shared" si="34"/>
        <v>-6.5087345236622518</v>
      </c>
    </row>
    <row r="39" spans="1:76" x14ac:dyDescent="0.25">
      <c r="A39" s="1">
        <v>200901</v>
      </c>
      <c r="B39" s="18">
        <v>102.61553222080002</v>
      </c>
      <c r="C39" s="18">
        <v>101.94731751899997</v>
      </c>
      <c r="D39" s="18">
        <v>106.09549113370632</v>
      </c>
      <c r="E39" s="18">
        <v>96.456908461353422</v>
      </c>
      <c r="F39" s="18">
        <v>100.08367121265439</v>
      </c>
      <c r="G39" s="18">
        <v>105.00202272253814</v>
      </c>
      <c r="H39" s="18">
        <v>102.91878882610126</v>
      </c>
      <c r="I39" s="18">
        <v>104.0161513001931</v>
      </c>
      <c r="J39" s="18">
        <v>98.798065370570512</v>
      </c>
      <c r="K39" s="18">
        <v>101.87349706024172</v>
      </c>
      <c r="L39" s="18">
        <v>100.00868434642254</v>
      </c>
      <c r="M39" s="18">
        <v>100.46554821181729</v>
      </c>
      <c r="N39" s="18">
        <v>96.325490860534472</v>
      </c>
      <c r="O39" s="18">
        <v>97.011650160759245</v>
      </c>
      <c r="P39" s="18">
        <v>97.435118389803677</v>
      </c>
      <c r="Q39" s="18">
        <v>98.354292726544244</v>
      </c>
      <c r="R39" s="18">
        <v>102.60277644296794</v>
      </c>
      <c r="S39" s="18">
        <v>99.82446382703769</v>
      </c>
      <c r="U39" s="8">
        <f t="shared" si="65"/>
        <v>-1.9981470232416032</v>
      </c>
      <c r="V39" s="8">
        <f t="shared" si="66"/>
        <v>-2.437497848962189</v>
      </c>
      <c r="W39" s="8">
        <f t="shared" si="67"/>
        <v>-3.1994978355146086</v>
      </c>
      <c r="X39" s="8">
        <f t="shared" si="68"/>
        <v>-2.0905143115228286</v>
      </c>
      <c r="Y39" s="8">
        <f t="shared" si="69"/>
        <v>-2.8494117069012725</v>
      </c>
      <c r="Z39" s="8">
        <f t="shared" si="70"/>
        <v>-2.1858225759736283</v>
      </c>
      <c r="AA39" s="8">
        <f t="shared" si="71"/>
        <v>-2.3370026604758176</v>
      </c>
      <c r="AB39" s="8">
        <f t="shared" si="72"/>
        <v>-2.069560359923539</v>
      </c>
      <c r="AC39" s="8">
        <f t="shared" si="73"/>
        <v>-2.870075705864561</v>
      </c>
      <c r="AD39" s="8">
        <f t="shared" si="74"/>
        <v>-3.8728345269905318</v>
      </c>
      <c r="AE39" s="8">
        <f t="shared" si="75"/>
        <v>-2.4969255825588732</v>
      </c>
      <c r="AF39" s="8">
        <f t="shared" si="76"/>
        <v>-2.5634773333540473</v>
      </c>
      <c r="AG39" s="8">
        <f t="shared" si="77"/>
        <v>-2.2386941829760976</v>
      </c>
      <c r="AH39" s="8">
        <f t="shared" si="78"/>
        <v>-2.7225505114904958</v>
      </c>
      <c r="AI39" s="8">
        <f t="shared" si="79"/>
        <v>-3.4610345634729089</v>
      </c>
      <c r="AJ39" s="8">
        <f t="shared" si="80"/>
        <v>-2.5621484736171207</v>
      </c>
      <c r="AK39" s="8">
        <f t="shared" si="81"/>
        <v>-2.5946476194468326</v>
      </c>
      <c r="AL39" s="8">
        <f t="shared" si="82"/>
        <v>-2.6002507640063066</v>
      </c>
      <c r="AM39" s="8"/>
      <c r="AN39" s="8">
        <f t="shared" ref="AN39:BE39" si="86">(B39/B35-1)*100</f>
        <v>-4.2151699501145394</v>
      </c>
      <c r="AO39" s="8">
        <f t="shared" si="86"/>
        <v>-5.1114117298906248</v>
      </c>
      <c r="AP39" s="8">
        <f t="shared" si="86"/>
        <v>-4.8473401980423825</v>
      </c>
      <c r="AQ39" s="8">
        <f t="shared" si="86"/>
        <v>-4.5307019546336864</v>
      </c>
      <c r="AR39" s="8">
        <f t="shared" si="86"/>
        <v>-5.6299882959302554</v>
      </c>
      <c r="AS39" s="8">
        <f t="shared" si="86"/>
        <v>-3.5393122175124025</v>
      </c>
      <c r="AT39" s="8">
        <f t="shared" si="86"/>
        <v>-3.7886268670177969</v>
      </c>
      <c r="AU39" s="8">
        <f t="shared" si="86"/>
        <v>-3.6566227601938839</v>
      </c>
      <c r="AV39" s="8">
        <f t="shared" si="86"/>
        <v>-4.8036536269185799</v>
      </c>
      <c r="AW39" s="8">
        <f t="shared" si="86"/>
        <v>-6.2438372031218936</v>
      </c>
      <c r="AX39" s="8">
        <f t="shared" si="86"/>
        <v>-3.3398941716074382</v>
      </c>
      <c r="AY39" s="8">
        <f t="shared" si="86"/>
        <v>-3.165769496121984</v>
      </c>
      <c r="AZ39" s="8">
        <f t="shared" si="86"/>
        <v>-2.8309520716045089</v>
      </c>
      <c r="BA39" s="8">
        <f t="shared" si="86"/>
        <v>-4.3183437125661968</v>
      </c>
      <c r="BB39" s="8">
        <f t="shared" si="86"/>
        <v>-4.6244991988947382</v>
      </c>
      <c r="BC39" s="8">
        <f t="shared" si="86"/>
        <v>-3.9454287906457886</v>
      </c>
      <c r="BD39" s="8">
        <f t="shared" si="86"/>
        <v>-4.6985592773181706</v>
      </c>
      <c r="BE39" s="8">
        <f t="shared" si="86"/>
        <v>-4.2497368816950098</v>
      </c>
      <c r="BG39" s="17">
        <f t="shared" si="35"/>
        <v>-7.9925880929664128</v>
      </c>
      <c r="BH39" s="17">
        <f t="shared" si="18"/>
        <v>-9.7499913958487561</v>
      </c>
      <c r="BI39" s="17">
        <f t="shared" si="19"/>
        <v>-12.797991342058435</v>
      </c>
      <c r="BJ39" s="17">
        <f t="shared" si="20"/>
        <v>-8.3620572460913145</v>
      </c>
      <c r="BK39" s="17">
        <f t="shared" si="21"/>
        <v>-11.39764682760509</v>
      </c>
      <c r="BL39" s="17">
        <f t="shared" si="22"/>
        <v>-8.7432903038945131</v>
      </c>
      <c r="BM39" s="17">
        <f t="shared" si="23"/>
        <v>-9.3480106419032705</v>
      </c>
      <c r="BN39" s="17">
        <f t="shared" si="24"/>
        <v>-8.2782414396941562</v>
      </c>
      <c r="BO39" s="17">
        <f t="shared" si="25"/>
        <v>-11.480302823458244</v>
      </c>
      <c r="BP39" s="17">
        <f t="shared" si="26"/>
        <v>-15.491338107962127</v>
      </c>
      <c r="BQ39" s="17">
        <f t="shared" si="27"/>
        <v>-9.9877023302354928</v>
      </c>
      <c r="BR39" s="17">
        <f t="shared" si="28"/>
        <v>-10.253909333416189</v>
      </c>
      <c r="BS39" s="17">
        <f t="shared" si="29"/>
        <v>-8.9547767319043903</v>
      </c>
      <c r="BT39" s="17">
        <f t="shared" si="30"/>
        <v>-10.890202045961983</v>
      </c>
      <c r="BU39" s="17">
        <f t="shared" si="31"/>
        <v>-13.844138253891636</v>
      </c>
      <c r="BV39" s="17">
        <f t="shared" si="32"/>
        <v>-10.248593894468483</v>
      </c>
      <c r="BW39" s="17">
        <f t="shared" si="33"/>
        <v>-10.378590477787331</v>
      </c>
      <c r="BX39" s="17">
        <f t="shared" si="34"/>
        <v>-10.401003056025226</v>
      </c>
    </row>
    <row r="40" spans="1:76" x14ac:dyDescent="0.25">
      <c r="A40" s="1">
        <v>200902</v>
      </c>
      <c r="B40" s="18">
        <v>102.34366006451197</v>
      </c>
      <c r="C40" s="18">
        <v>102.46259511818251</v>
      </c>
      <c r="D40" s="18">
        <v>105.54669885758761</v>
      </c>
      <c r="E40" s="18">
        <v>95.725614582539563</v>
      </c>
      <c r="F40" s="18">
        <v>100.40586217523743</v>
      </c>
      <c r="G40" s="18">
        <v>104.80548350299928</v>
      </c>
      <c r="H40" s="18">
        <v>103.63375070752323</v>
      </c>
      <c r="I40" s="18">
        <v>104.78611080738544</v>
      </c>
      <c r="J40" s="18">
        <v>99.019133127182243</v>
      </c>
      <c r="K40" s="18">
        <v>101.12622009741114</v>
      </c>
      <c r="L40" s="18">
        <v>100.39939730963756</v>
      </c>
      <c r="M40" s="18">
        <v>99.707963296532157</v>
      </c>
      <c r="N40" s="18">
        <v>96.592389034854378</v>
      </c>
      <c r="O40" s="18">
        <v>96.007943169881628</v>
      </c>
      <c r="P40" s="18">
        <v>98.277389261842643</v>
      </c>
      <c r="Q40" s="18">
        <v>98.349500738498875</v>
      </c>
      <c r="R40" s="18">
        <v>102.46682022679873</v>
      </c>
      <c r="S40" s="18">
        <v>99.819973182779506</v>
      </c>
      <c r="U40" s="8">
        <f t="shared" si="65"/>
        <v>-0.2649424998381944</v>
      </c>
      <c r="V40" s="8">
        <f t="shared" si="66"/>
        <v>0.50543517153995854</v>
      </c>
      <c r="W40" s="8">
        <f t="shared" si="67"/>
        <v>-0.51726258133542036</v>
      </c>
      <c r="X40" s="8">
        <f t="shared" si="68"/>
        <v>-0.75815604136520998</v>
      </c>
      <c r="Y40" s="8">
        <f t="shared" si="69"/>
        <v>0.32192160687076754</v>
      </c>
      <c r="Z40" s="8">
        <f t="shared" si="70"/>
        <v>-0.18717660331002417</v>
      </c>
      <c r="AA40" s="8">
        <f t="shared" si="71"/>
        <v>0.69468547927631352</v>
      </c>
      <c r="AB40" s="8">
        <f t="shared" si="72"/>
        <v>0.74023072144846491</v>
      </c>
      <c r="AC40" s="8">
        <f t="shared" si="73"/>
        <v>0.22375717154232699</v>
      </c>
      <c r="AD40" s="8">
        <f t="shared" si="74"/>
        <v>-0.73353422076861685</v>
      </c>
      <c r="AE40" s="8">
        <f t="shared" si="75"/>
        <v>0.39067903529419468</v>
      </c>
      <c r="AF40" s="8">
        <f t="shared" si="76"/>
        <v>-0.75407433569951721</v>
      </c>
      <c r="AG40" s="8">
        <f t="shared" si="77"/>
        <v>0.27707948533202131</v>
      </c>
      <c r="AH40" s="8">
        <f t="shared" si="78"/>
        <v>-1.0346252117290677</v>
      </c>
      <c r="AI40" s="8">
        <f t="shared" si="79"/>
        <v>0.86444280661654993</v>
      </c>
      <c r="AJ40" s="8">
        <f t="shared" si="80"/>
        <v>-4.8721696964348915E-3</v>
      </c>
      <c r="AK40" s="8">
        <f t="shared" si="81"/>
        <v>-0.13250734617769044</v>
      </c>
      <c r="AL40" s="8">
        <f t="shared" si="82"/>
        <v>-4.4985408245823422E-3</v>
      </c>
      <c r="AM40" s="8"/>
      <c r="AN40" s="8">
        <f t="shared" ref="AN40:BE40" si="87">(B40/B36-1)*100</f>
        <v>-4.0881200241961295</v>
      </c>
      <c r="AO40" s="8">
        <f t="shared" si="87"/>
        <v>-4.6313111678162988</v>
      </c>
      <c r="AP40" s="8">
        <f t="shared" si="87"/>
        <v>-5.3735846053228347</v>
      </c>
      <c r="AQ40" s="8">
        <f t="shared" si="87"/>
        <v>-5.1121116678971346</v>
      </c>
      <c r="AR40" s="8">
        <f t="shared" si="87"/>
        <v>-5.5295732886033182</v>
      </c>
      <c r="AS40" s="8">
        <f t="shared" si="87"/>
        <v>-3.9749790565111631</v>
      </c>
      <c r="AT40" s="8">
        <f t="shared" si="87"/>
        <v>-2.7242803951702532</v>
      </c>
      <c r="AU40" s="8">
        <f t="shared" si="87"/>
        <v>-2.9966593406994479</v>
      </c>
      <c r="AV40" s="8">
        <f t="shared" si="87"/>
        <v>-4.393651735161674</v>
      </c>
      <c r="AW40" s="8">
        <f t="shared" si="87"/>
        <v>-6.9525891314162758</v>
      </c>
      <c r="AX40" s="8">
        <f t="shared" si="87"/>
        <v>-2.5853148456881803</v>
      </c>
      <c r="AY40" s="8">
        <f t="shared" si="87"/>
        <v>-4.1971837009370354</v>
      </c>
      <c r="AZ40" s="8">
        <f t="shared" si="87"/>
        <v>-3.1893303025560371</v>
      </c>
      <c r="BA40" s="8">
        <f t="shared" si="87"/>
        <v>-5.3378308705746891</v>
      </c>
      <c r="BB40" s="8">
        <f t="shared" si="87"/>
        <v>-4.9833175895748427</v>
      </c>
      <c r="BC40" s="8">
        <f t="shared" si="87"/>
        <v>-5.0189117804493648</v>
      </c>
      <c r="BD40" s="8">
        <f t="shared" si="87"/>
        <v>-4.9589777633621157</v>
      </c>
      <c r="BE40" s="8">
        <f t="shared" si="87"/>
        <v>-4.3644479485916214</v>
      </c>
      <c r="BG40" s="17">
        <f t="shared" si="35"/>
        <v>-1.0597699993527776</v>
      </c>
      <c r="BH40" s="17">
        <f t="shared" si="18"/>
        <v>2.0217406861598342</v>
      </c>
      <c r="BI40" s="17">
        <f t="shared" si="19"/>
        <v>-2.0690503253416814</v>
      </c>
      <c r="BJ40" s="17">
        <f t="shared" si="20"/>
        <v>-3.0326241654608399</v>
      </c>
      <c r="BK40" s="17">
        <f t="shared" si="21"/>
        <v>1.2876864274830702</v>
      </c>
      <c r="BL40" s="17">
        <f t="shared" si="22"/>
        <v>-0.74870641324009668</v>
      </c>
      <c r="BM40" s="17">
        <f t="shared" si="23"/>
        <v>2.7787419171052541</v>
      </c>
      <c r="BN40" s="17">
        <f t="shared" si="24"/>
        <v>2.9609228857938596</v>
      </c>
      <c r="BO40" s="17">
        <f t="shared" si="25"/>
        <v>0.89502868616930797</v>
      </c>
      <c r="BP40" s="17">
        <f t="shared" si="26"/>
        <v>-2.9341368830744674</v>
      </c>
      <c r="BQ40" s="17">
        <f t="shared" si="27"/>
        <v>1.5627161411767787</v>
      </c>
      <c r="BR40" s="17">
        <f t="shared" si="28"/>
        <v>-3.0162973427980688</v>
      </c>
      <c r="BS40" s="17">
        <f t="shared" si="29"/>
        <v>1.1083179413280853</v>
      </c>
      <c r="BT40" s="17">
        <f t="shared" si="30"/>
        <v>-4.138500846916271</v>
      </c>
      <c r="BU40" s="17">
        <f t="shared" si="31"/>
        <v>3.4577712264661997</v>
      </c>
      <c r="BV40" s="17">
        <f t="shared" si="32"/>
        <v>-1.9488678785739566E-2</v>
      </c>
      <c r="BW40" s="17">
        <f t="shared" si="33"/>
        <v>-0.53002938471076178</v>
      </c>
      <c r="BX40" s="17">
        <f t="shared" si="34"/>
        <v>-1.7994163298329369E-2</v>
      </c>
    </row>
    <row r="41" spans="1:76" x14ac:dyDescent="0.25">
      <c r="A41" s="1">
        <v>200903</v>
      </c>
      <c r="B41" s="18">
        <v>101.87391230958941</v>
      </c>
      <c r="C41" s="18">
        <v>102.71570989787247</v>
      </c>
      <c r="D41" s="18">
        <v>105.16355148705452</v>
      </c>
      <c r="E41" s="18">
        <v>96.113430652797874</v>
      </c>
      <c r="F41" s="18">
        <v>100.10661409588775</v>
      </c>
      <c r="G41" s="18">
        <v>104.367184731691</v>
      </c>
      <c r="H41" s="18">
        <v>103.14943557432839</v>
      </c>
      <c r="I41" s="18">
        <v>104.71488059276298</v>
      </c>
      <c r="J41" s="18">
        <v>99.453864223276312</v>
      </c>
      <c r="K41" s="18">
        <v>101.98524124369465</v>
      </c>
      <c r="L41" s="18">
        <v>100.14601003333564</v>
      </c>
      <c r="M41" s="18">
        <v>99.740017016529436</v>
      </c>
      <c r="N41" s="18">
        <v>97.211075249195275</v>
      </c>
      <c r="O41" s="18">
        <v>95.415112947357827</v>
      </c>
      <c r="P41" s="18">
        <v>99.252742523193888</v>
      </c>
      <c r="Q41" s="18">
        <v>98.921650639256882</v>
      </c>
      <c r="R41" s="18">
        <v>102.2743164380409</v>
      </c>
      <c r="S41" s="18">
        <v>100.03322247146092</v>
      </c>
      <c r="U41" s="8">
        <f t="shared" si="65"/>
        <v>-0.45899057609083416</v>
      </c>
      <c r="V41" s="8">
        <f t="shared" si="66"/>
        <v>0.24703139657746842</v>
      </c>
      <c r="W41" s="8">
        <f t="shared" si="67"/>
        <v>-0.36301217819239007</v>
      </c>
      <c r="X41" s="8">
        <f t="shared" si="68"/>
        <v>0.40513301685194403</v>
      </c>
      <c r="Y41" s="8">
        <f t="shared" si="69"/>
        <v>-0.29803845399724027</v>
      </c>
      <c r="Z41" s="8">
        <f t="shared" si="70"/>
        <v>-0.41820213662364658</v>
      </c>
      <c r="AA41" s="8">
        <f t="shared" si="71"/>
        <v>-0.46733340237938847</v>
      </c>
      <c r="AB41" s="8">
        <f t="shared" si="72"/>
        <v>-6.7976771037325801E-2</v>
      </c>
      <c r="AC41" s="8">
        <f t="shared" si="73"/>
        <v>0.43903746918860787</v>
      </c>
      <c r="AD41" s="8">
        <f t="shared" si="74"/>
        <v>0.84945441988837356</v>
      </c>
      <c r="AE41" s="8">
        <f t="shared" si="75"/>
        <v>-0.25237928024653966</v>
      </c>
      <c r="AF41" s="8">
        <f t="shared" si="76"/>
        <v>3.2147602796728236E-2</v>
      </c>
      <c r="AG41" s="8">
        <f t="shared" si="77"/>
        <v>0.64051238459135185</v>
      </c>
      <c r="AH41" s="8">
        <f t="shared" si="78"/>
        <v>-0.61748039063269644</v>
      </c>
      <c r="AI41" s="8">
        <f t="shared" si="79"/>
        <v>0.99244929955617511</v>
      </c>
      <c r="AJ41" s="8">
        <f t="shared" si="80"/>
        <v>0.58175170840906176</v>
      </c>
      <c r="AK41" s="8">
        <f t="shared" si="81"/>
        <v>-0.18786938867796366</v>
      </c>
      <c r="AL41" s="8">
        <f t="shared" si="82"/>
        <v>0.21363388696862273</v>
      </c>
      <c r="AM41" s="8"/>
      <c r="AN41" s="8">
        <f t="shared" ref="AN41:BE41" si="88">(B41/B37-1)*100</f>
        <v>-4.3939929314814279</v>
      </c>
      <c r="AO41" s="8">
        <f t="shared" si="88"/>
        <v>-4.9640266558389374</v>
      </c>
      <c r="AP41" s="8">
        <f t="shared" si="88"/>
        <v>-5.734875567976772</v>
      </c>
      <c r="AQ41" s="8">
        <f t="shared" si="88"/>
        <v>-3.6313000905471626</v>
      </c>
      <c r="AR41" s="8">
        <f t="shared" si="88"/>
        <v>-5.0912696594951345</v>
      </c>
      <c r="AS41" s="8">
        <f t="shared" si="88"/>
        <v>-3.9039686990550271</v>
      </c>
      <c r="AT41" s="8">
        <f t="shared" si="88"/>
        <v>-4.0458106375926057</v>
      </c>
      <c r="AU41" s="8">
        <f t="shared" si="88"/>
        <v>-3.327158529892793</v>
      </c>
      <c r="AV41" s="8">
        <f t="shared" si="88"/>
        <v>-3.5040305649632231</v>
      </c>
      <c r="AW41" s="8">
        <f t="shared" si="88"/>
        <v>-5.7112138187118688</v>
      </c>
      <c r="AX41" s="8">
        <f t="shared" si="88"/>
        <v>-3.3595972905532179</v>
      </c>
      <c r="AY41" s="8">
        <f t="shared" si="88"/>
        <v>-4.4621154049886647</v>
      </c>
      <c r="AZ41" s="8">
        <f t="shared" si="88"/>
        <v>-2.3314445879422219</v>
      </c>
      <c r="BA41" s="8">
        <f t="shared" si="88"/>
        <v>-5.3720058963939943</v>
      </c>
      <c r="BB41" s="8">
        <f t="shared" si="88"/>
        <v>-3.9512203792844591</v>
      </c>
      <c r="BC41" s="8">
        <f t="shared" si="88"/>
        <v>-4.4817456605400929</v>
      </c>
      <c r="BD41" s="8">
        <f t="shared" si="88"/>
        <v>-4.8995292628676301</v>
      </c>
      <c r="BE41" s="8">
        <f t="shared" si="88"/>
        <v>-3.9847499747855508</v>
      </c>
      <c r="BG41" s="17">
        <f t="shared" si="35"/>
        <v>-1.8359623043633366</v>
      </c>
      <c r="BH41" s="17">
        <f t="shared" si="18"/>
        <v>0.98812558630987368</v>
      </c>
      <c r="BI41" s="17">
        <f t="shared" si="19"/>
        <v>-1.4520487127695603</v>
      </c>
      <c r="BJ41" s="17">
        <f t="shared" si="20"/>
        <v>1.6205320674077761</v>
      </c>
      <c r="BK41" s="17">
        <f t="shared" si="21"/>
        <v>-1.1921538159889611</v>
      </c>
      <c r="BL41" s="17">
        <f t="shared" si="22"/>
        <v>-1.6728085464945863</v>
      </c>
      <c r="BM41" s="17">
        <f t="shared" si="23"/>
        <v>-1.8693336095175539</v>
      </c>
      <c r="BN41" s="17">
        <f t="shared" si="24"/>
        <v>-0.2719070841493032</v>
      </c>
      <c r="BO41" s="17">
        <f t="shared" si="25"/>
        <v>1.7561498767544315</v>
      </c>
      <c r="BP41" s="17">
        <f t="shared" si="26"/>
        <v>3.3978176795534942</v>
      </c>
      <c r="BQ41" s="17">
        <f t="shared" si="27"/>
        <v>-1.0095171209861586</v>
      </c>
      <c r="BR41" s="17">
        <f t="shared" si="28"/>
        <v>0.12859041118691295</v>
      </c>
      <c r="BS41" s="17">
        <f t="shared" si="29"/>
        <v>2.5620495383654074</v>
      </c>
      <c r="BT41" s="17">
        <f t="shared" si="30"/>
        <v>-2.4699215625307858</v>
      </c>
      <c r="BU41" s="17">
        <f t="shared" si="31"/>
        <v>3.9697971982247005</v>
      </c>
      <c r="BV41" s="17">
        <f t="shared" si="32"/>
        <v>2.3270068336362471</v>
      </c>
      <c r="BW41" s="17">
        <f t="shared" si="33"/>
        <v>-0.75147755471185462</v>
      </c>
      <c r="BX41" s="17">
        <f t="shared" si="34"/>
        <v>0.85453554787449093</v>
      </c>
    </row>
    <row r="42" spans="1:76" x14ac:dyDescent="0.25">
      <c r="A42" s="1">
        <v>200904</v>
      </c>
      <c r="B42" s="18">
        <v>101.36040468113902</v>
      </c>
      <c r="C42" s="18">
        <v>103.1115912260056</v>
      </c>
      <c r="D42" s="18">
        <v>105.27790803714672</v>
      </c>
      <c r="E42" s="18">
        <v>96.239496167209552</v>
      </c>
      <c r="F42" s="18">
        <v>100.18741075503809</v>
      </c>
      <c r="G42" s="18">
        <v>104.4110925519324</v>
      </c>
      <c r="H42" s="18">
        <v>103.13322654254368</v>
      </c>
      <c r="I42" s="18">
        <v>104.52050780600349</v>
      </c>
      <c r="J42" s="18">
        <v>100.00602493659397</v>
      </c>
      <c r="K42" s="18">
        <v>101.43694081950352</v>
      </c>
      <c r="L42" s="18">
        <v>100.60924981302928</v>
      </c>
      <c r="M42" s="18">
        <v>99.795383394243416</v>
      </c>
      <c r="N42" s="18">
        <v>97.04217820152725</v>
      </c>
      <c r="O42" s="18">
        <v>95.097389568503687</v>
      </c>
      <c r="P42" s="18">
        <v>99.095282767226806</v>
      </c>
      <c r="Q42" s="18">
        <v>98.955795854767175</v>
      </c>
      <c r="R42" s="18">
        <v>102.22693041349109</v>
      </c>
      <c r="S42" s="18">
        <v>99.99826926462336</v>
      </c>
      <c r="U42" s="8">
        <f t="shared" si="65"/>
        <v>-0.504061949530199</v>
      </c>
      <c r="V42" s="8">
        <f t="shared" si="66"/>
        <v>0.38541458607135315</v>
      </c>
      <c r="W42" s="8">
        <f t="shared" si="67"/>
        <v>0.10874162052836311</v>
      </c>
      <c r="X42" s="8">
        <f t="shared" si="68"/>
        <v>0.1311632656908035</v>
      </c>
      <c r="Y42" s="8">
        <f t="shared" si="69"/>
        <v>8.071061026291293E-2</v>
      </c>
      <c r="Z42" s="8">
        <f t="shared" si="70"/>
        <v>4.2070522793413723E-2</v>
      </c>
      <c r="AA42" s="8">
        <f t="shared" si="71"/>
        <v>-1.5714125525223555E-2</v>
      </c>
      <c r="AB42" s="8">
        <f t="shared" si="72"/>
        <v>-0.18562097923351395</v>
      </c>
      <c r="AC42" s="8">
        <f t="shared" si="73"/>
        <v>0.55519281993714475</v>
      </c>
      <c r="AD42" s="8">
        <f t="shared" si="74"/>
        <v>-0.53762722674838281</v>
      </c>
      <c r="AE42" s="8">
        <f t="shared" si="75"/>
        <v>0.4625643892746556</v>
      </c>
      <c r="AF42" s="8">
        <f t="shared" si="76"/>
        <v>5.5510696077787358E-2</v>
      </c>
      <c r="AG42" s="8">
        <f t="shared" si="77"/>
        <v>-0.1737425979859486</v>
      </c>
      <c r="AH42" s="8">
        <f t="shared" si="78"/>
        <v>-0.33299062280567338</v>
      </c>
      <c r="AI42" s="8">
        <f t="shared" si="79"/>
        <v>-0.15864524441758787</v>
      </c>
      <c r="AJ42" s="8">
        <f t="shared" si="80"/>
        <v>3.4517434039593731E-2</v>
      </c>
      <c r="AK42" s="8">
        <f t="shared" si="81"/>
        <v>-4.6332281847627499E-2</v>
      </c>
      <c r="AL42" s="8">
        <f t="shared" si="82"/>
        <v>-3.4941598375004546E-2</v>
      </c>
      <c r="AM42" s="8"/>
      <c r="AN42" s="8">
        <f t="shared" ref="AN42:BE42" si="89">(B42/B38-1)*100</f>
        <v>-3.1968429900886774</v>
      </c>
      <c r="AO42" s="8">
        <f t="shared" si="89"/>
        <v>-1.3233002534936866</v>
      </c>
      <c r="AP42" s="8">
        <f t="shared" si="89"/>
        <v>-3.945452762179924</v>
      </c>
      <c r="AQ42" s="8">
        <f t="shared" si="89"/>
        <v>-2.3112006909801086</v>
      </c>
      <c r="AR42" s="8">
        <f t="shared" si="89"/>
        <v>-2.7487123875245989</v>
      </c>
      <c r="AS42" s="8">
        <f t="shared" si="89"/>
        <v>-2.736301005380426</v>
      </c>
      <c r="AT42" s="8">
        <f t="shared" si="89"/>
        <v>-2.1335157134442562</v>
      </c>
      <c r="AU42" s="8">
        <f t="shared" si="89"/>
        <v>-1.5947124278288483</v>
      </c>
      <c r="AV42" s="8">
        <f t="shared" si="89"/>
        <v>-1.6825117514676857</v>
      </c>
      <c r="AW42" s="8">
        <f t="shared" si="89"/>
        <v>-4.2847661402431907</v>
      </c>
      <c r="AX42" s="8">
        <f t="shared" si="89"/>
        <v>-1.9114066372214356</v>
      </c>
      <c r="AY42" s="8">
        <f t="shared" si="89"/>
        <v>-3.2134367532763219</v>
      </c>
      <c r="AZ42" s="8">
        <f t="shared" si="89"/>
        <v>-1.511323995790359</v>
      </c>
      <c r="BA42" s="8">
        <f t="shared" si="89"/>
        <v>-4.6420559292666752</v>
      </c>
      <c r="BB42" s="8">
        <f t="shared" si="89"/>
        <v>-1.816139436340003</v>
      </c>
      <c r="BC42" s="8">
        <f t="shared" si="89"/>
        <v>-1.9662500041584208</v>
      </c>
      <c r="BD42" s="8">
        <f t="shared" si="89"/>
        <v>-2.951454873706405</v>
      </c>
      <c r="BE42" s="8">
        <f t="shared" si="89"/>
        <v>-2.430667022830113</v>
      </c>
      <c r="BG42" s="17">
        <f t="shared" si="35"/>
        <v>-2.016247798120796</v>
      </c>
      <c r="BH42" s="17">
        <f t="shared" si="18"/>
        <v>1.5416583442854126</v>
      </c>
      <c r="BI42" s="17">
        <f t="shared" si="19"/>
        <v>0.43496648211345246</v>
      </c>
      <c r="BJ42" s="17">
        <f t="shared" si="20"/>
        <v>0.524653062763214</v>
      </c>
      <c r="BK42" s="17">
        <f t="shared" si="21"/>
        <v>0.32284244105165172</v>
      </c>
      <c r="BL42" s="17">
        <f t="shared" si="22"/>
        <v>0.16828209117365489</v>
      </c>
      <c r="BM42" s="17">
        <f t="shared" si="23"/>
        <v>-6.2856502100894218E-2</v>
      </c>
      <c r="BN42" s="17">
        <f t="shared" si="24"/>
        <v>-0.7424839169340558</v>
      </c>
      <c r="BO42" s="17">
        <f t="shared" si="25"/>
        <v>2.220771279748579</v>
      </c>
      <c r="BP42" s="17">
        <f t="shared" si="26"/>
        <v>-2.1505089069935313</v>
      </c>
      <c r="BQ42" s="17">
        <f t="shared" si="27"/>
        <v>1.8502575570986224</v>
      </c>
      <c r="BR42" s="17">
        <f t="shared" si="28"/>
        <v>0.22204278431114943</v>
      </c>
      <c r="BS42" s="17">
        <f t="shared" si="29"/>
        <v>-0.6949703919437944</v>
      </c>
      <c r="BT42" s="17">
        <f t="shared" si="30"/>
        <v>-1.3319624912226935</v>
      </c>
      <c r="BU42" s="17">
        <f t="shared" si="31"/>
        <v>-0.63458097767035149</v>
      </c>
      <c r="BV42" s="17">
        <f t="shared" si="32"/>
        <v>0.13806973615837492</v>
      </c>
      <c r="BW42" s="17">
        <f t="shared" si="33"/>
        <v>-0.18532912739051</v>
      </c>
      <c r="BX42" s="17">
        <f t="shared" si="34"/>
        <v>-0.13976639350001818</v>
      </c>
    </row>
    <row r="43" spans="1:76" x14ac:dyDescent="0.25">
      <c r="A43" s="1">
        <v>201001</v>
      </c>
      <c r="B43" s="18">
        <v>100.85580408656504</v>
      </c>
      <c r="C43" s="18">
        <v>102.99340912304154</v>
      </c>
      <c r="D43" s="18">
        <v>106.59742020741005</v>
      </c>
      <c r="E43" s="18">
        <v>96.40510794796829</v>
      </c>
      <c r="F43" s="18">
        <v>100.55980823983165</v>
      </c>
      <c r="G43" s="18">
        <v>105.01576283064793</v>
      </c>
      <c r="H43" s="18">
        <v>103.12537414908275</v>
      </c>
      <c r="I43" s="18">
        <v>104.45280482602297</v>
      </c>
      <c r="J43" s="18">
        <v>100.00859639583467</v>
      </c>
      <c r="K43" s="18">
        <v>101.01160648978963</v>
      </c>
      <c r="L43" s="18">
        <v>100.80550695048247</v>
      </c>
      <c r="M43" s="18">
        <v>100.39554568624152</v>
      </c>
      <c r="N43" s="18">
        <v>96.916339817967014</v>
      </c>
      <c r="O43" s="18">
        <v>95.542470114280803</v>
      </c>
      <c r="P43" s="18">
        <v>98.99552689830351</v>
      </c>
      <c r="Q43" s="18">
        <v>99.128881755281512</v>
      </c>
      <c r="R43" s="18">
        <v>103.74511502426505</v>
      </c>
      <c r="S43" s="18">
        <v>99.975971021790173</v>
      </c>
      <c r="U43" s="8">
        <f t="shared" si="65"/>
        <v>-0.49782811755867407</v>
      </c>
      <c r="V43" s="8">
        <f t="shared" si="66"/>
        <v>-0.11461572996678271</v>
      </c>
      <c r="W43" s="8">
        <f t="shared" si="67"/>
        <v>1.2533609328537976</v>
      </c>
      <c r="X43" s="8">
        <f t="shared" si="68"/>
        <v>0.17208296734119166</v>
      </c>
      <c r="Y43" s="8">
        <f t="shared" si="69"/>
        <v>0.37170087737279367</v>
      </c>
      <c r="Z43" s="8">
        <f t="shared" si="70"/>
        <v>0.57912455845128274</v>
      </c>
      <c r="AA43" s="8">
        <f t="shared" si="71"/>
        <v>-7.6138347690490882E-3</v>
      </c>
      <c r="AB43" s="8">
        <f t="shared" si="72"/>
        <v>-6.4774828788805028E-2</v>
      </c>
      <c r="AC43" s="8">
        <f t="shared" si="73"/>
        <v>2.5713043212416409E-3</v>
      </c>
      <c r="AD43" s="8">
        <f t="shared" si="74"/>
        <v>-0.41930910600974647</v>
      </c>
      <c r="AE43" s="8">
        <f t="shared" si="75"/>
        <v>0.19506868187360027</v>
      </c>
      <c r="AF43" s="8">
        <f t="shared" si="76"/>
        <v>0.60139284161788709</v>
      </c>
      <c r="AG43" s="8">
        <f t="shared" si="77"/>
        <v>-0.12967390663769507</v>
      </c>
      <c r="AH43" s="8">
        <f t="shared" si="78"/>
        <v>0.46802603919691155</v>
      </c>
      <c r="AI43" s="8">
        <f t="shared" si="79"/>
        <v>-0.10066661715636416</v>
      </c>
      <c r="AJ43" s="8">
        <f t="shared" si="80"/>
        <v>0.17491234244466636</v>
      </c>
      <c r="AK43" s="8">
        <f t="shared" si="81"/>
        <v>1.4851121956153346</v>
      </c>
      <c r="AL43" s="8">
        <f t="shared" si="82"/>
        <v>-2.2298628763439687E-2</v>
      </c>
      <c r="AM43" s="8"/>
      <c r="AN43" s="8">
        <f t="shared" ref="AN43:BE43" si="90">(B43/B39-1)*100</f>
        <v>-1.7148750253992096</v>
      </c>
      <c r="AO43" s="8">
        <f t="shared" si="90"/>
        <v>1.0261099845482624</v>
      </c>
      <c r="AP43" s="8">
        <f t="shared" si="90"/>
        <v>0.47309180469430334</v>
      </c>
      <c r="AQ43" s="8">
        <f t="shared" si="90"/>
        <v>-5.3703269378457819E-2</v>
      </c>
      <c r="AR43" s="8">
        <f t="shared" si="90"/>
        <v>0.4757389706114834</v>
      </c>
      <c r="AS43" s="8">
        <f t="shared" si="90"/>
        <v>1.3085565166770508E-2</v>
      </c>
      <c r="AT43" s="8">
        <f t="shared" si="90"/>
        <v>0.20072653918474792</v>
      </c>
      <c r="AU43" s="8">
        <f t="shared" si="90"/>
        <v>0.41979396504459032</v>
      </c>
      <c r="AV43" s="8">
        <f t="shared" si="90"/>
        <v>1.2252578233427069</v>
      </c>
      <c r="AW43" s="8">
        <f t="shared" si="90"/>
        <v>-0.84604003526297378</v>
      </c>
      <c r="AX43" s="8">
        <f t="shared" si="90"/>
        <v>0.79675341123355281</v>
      </c>
      <c r="AY43" s="8">
        <f t="shared" si="90"/>
        <v>-6.967814023985941E-2</v>
      </c>
      <c r="AZ43" s="8">
        <f t="shared" si="90"/>
        <v>0.61338795385741385</v>
      </c>
      <c r="BA43" s="8">
        <f t="shared" si="90"/>
        <v>-1.5144367135739301</v>
      </c>
      <c r="BB43" s="8">
        <f t="shared" si="90"/>
        <v>1.6014846949301997</v>
      </c>
      <c r="BC43" s="8">
        <f t="shared" si="90"/>
        <v>0.78754979296213889</v>
      </c>
      <c r="BD43" s="8">
        <f t="shared" si="90"/>
        <v>1.1133603016406424</v>
      </c>
      <c r="BE43" s="8">
        <f t="shared" si="90"/>
        <v>0.15177361234315345</v>
      </c>
      <c r="BG43" s="17">
        <f t="shared" si="35"/>
        <v>-1.9913124702346963</v>
      </c>
      <c r="BH43" s="17">
        <f t="shared" si="18"/>
        <v>-0.45846291986713084</v>
      </c>
      <c r="BI43" s="17">
        <f t="shared" si="19"/>
        <v>5.0134437314151903</v>
      </c>
      <c r="BJ43" s="17">
        <f t="shared" si="20"/>
        <v>0.68833186936476665</v>
      </c>
      <c r="BK43" s="17">
        <f t="shared" si="21"/>
        <v>1.4868035094911747</v>
      </c>
      <c r="BL43" s="17">
        <f t="shared" si="22"/>
        <v>2.316498233805131</v>
      </c>
      <c r="BM43" s="17">
        <f t="shared" si="23"/>
        <v>-3.0455339076196353E-2</v>
      </c>
      <c r="BN43" s="17">
        <f t="shared" si="24"/>
        <v>-0.25909931515522011</v>
      </c>
      <c r="BO43" s="17">
        <f t="shared" si="25"/>
        <v>1.0285217284966564E-2</v>
      </c>
      <c r="BP43" s="17">
        <f t="shared" si="26"/>
        <v>-1.6772364240389859</v>
      </c>
      <c r="BQ43" s="17">
        <f t="shared" si="27"/>
        <v>0.78027472749440108</v>
      </c>
      <c r="BR43" s="17">
        <f t="shared" si="28"/>
        <v>2.4055713664715483</v>
      </c>
      <c r="BS43" s="17">
        <f t="shared" si="29"/>
        <v>-0.51869562655078028</v>
      </c>
      <c r="BT43" s="17">
        <f t="shared" si="30"/>
        <v>1.8721041567876462</v>
      </c>
      <c r="BU43" s="17">
        <f t="shared" si="31"/>
        <v>-0.40266646862545663</v>
      </c>
      <c r="BV43" s="17">
        <f t="shared" si="32"/>
        <v>0.69964936977866543</v>
      </c>
      <c r="BW43" s="17">
        <f t="shared" si="33"/>
        <v>5.9404487824613383</v>
      </c>
      <c r="BX43" s="17">
        <f t="shared" si="34"/>
        <v>-8.9194515053758749E-2</v>
      </c>
    </row>
    <row r="44" spans="1:76" x14ac:dyDescent="0.25">
      <c r="A44" s="1">
        <v>201002</v>
      </c>
      <c r="B44" s="18">
        <v>101.12949667650454</v>
      </c>
      <c r="C44" s="18">
        <v>102.07810502783568</v>
      </c>
      <c r="D44" s="18">
        <v>105.8626016750503</v>
      </c>
      <c r="E44" s="18">
        <v>94.853920299369179</v>
      </c>
      <c r="F44" s="18">
        <v>100.54321070193716</v>
      </c>
      <c r="G44" s="18">
        <v>104.72576020063224</v>
      </c>
      <c r="H44" s="18">
        <v>103.62234918350926</v>
      </c>
      <c r="I44" s="18">
        <v>104.08906928478129</v>
      </c>
      <c r="J44" s="18">
        <v>100.40287961294091</v>
      </c>
      <c r="K44" s="18">
        <v>101.34178567474166</v>
      </c>
      <c r="L44" s="18">
        <v>101.59738335949389</v>
      </c>
      <c r="M44" s="18">
        <v>100.29846249935142</v>
      </c>
      <c r="N44" s="18">
        <v>97.184208900737701</v>
      </c>
      <c r="O44" s="18">
        <v>95.60721379925036</v>
      </c>
      <c r="P44" s="18">
        <v>98.868140794892</v>
      </c>
      <c r="Q44" s="18">
        <v>99.708855464413332</v>
      </c>
      <c r="R44" s="18">
        <v>102.92287802075225</v>
      </c>
      <c r="S44" s="18">
        <v>100.13213362373067</v>
      </c>
      <c r="U44" s="8">
        <f t="shared" si="65"/>
        <v>0.2713701927403056</v>
      </c>
      <c r="V44" s="8">
        <f t="shared" si="66"/>
        <v>-0.88870161984093698</v>
      </c>
      <c r="W44" s="8">
        <f t="shared" si="67"/>
        <v>-0.68933988358254039</v>
      </c>
      <c r="X44" s="8">
        <f t="shared" si="68"/>
        <v>-1.6090305603270738</v>
      </c>
      <c r="Y44" s="8">
        <f t="shared" si="69"/>
        <v>-1.6505140756550851E-2</v>
      </c>
      <c r="Z44" s="8">
        <f t="shared" si="70"/>
        <v>-0.27615152449386171</v>
      </c>
      <c r="AA44" s="8">
        <f t="shared" si="71"/>
        <v>0.48191343646235563</v>
      </c>
      <c r="AB44" s="8">
        <f t="shared" si="72"/>
        <v>-0.34822955864853844</v>
      </c>
      <c r="AC44" s="8">
        <f t="shared" si="73"/>
        <v>0.39424932587359685</v>
      </c>
      <c r="AD44" s="8">
        <f t="shared" si="74"/>
        <v>0.32687252131309297</v>
      </c>
      <c r="AE44" s="8">
        <f t="shared" si="75"/>
        <v>0.7855487591569732</v>
      </c>
      <c r="AF44" s="8">
        <f t="shared" si="76"/>
        <v>-9.6700691476403478E-2</v>
      </c>
      <c r="AG44" s="8">
        <f t="shared" si="77"/>
        <v>0.27639207513801001</v>
      </c>
      <c r="AH44" s="8">
        <f t="shared" si="78"/>
        <v>6.7764298842298842E-2</v>
      </c>
      <c r="AI44" s="8">
        <f t="shared" si="79"/>
        <v>-0.12867864579616528</v>
      </c>
      <c r="AJ44" s="8">
        <f t="shared" si="80"/>
        <v>0.58507036381545419</v>
      </c>
      <c r="AK44" s="8">
        <f t="shared" si="81"/>
        <v>-0.79255491048468851</v>
      </c>
      <c r="AL44" s="8">
        <f t="shared" si="82"/>
        <v>0.1562001352369613</v>
      </c>
      <c r="AM44" s="8"/>
      <c r="AN44" s="8">
        <f t="shared" ref="AN44:BE44" si="91">(B44/B40-1)*100</f>
        <v>-1.186359162103523</v>
      </c>
      <c r="AO44" s="8">
        <f t="shared" si="91"/>
        <v>-0.37524922134106742</v>
      </c>
      <c r="AP44" s="8">
        <f t="shared" si="91"/>
        <v>0.29930146644276956</v>
      </c>
      <c r="AQ44" s="8">
        <f t="shared" si="91"/>
        <v>-0.91061758858572706</v>
      </c>
      <c r="AR44" s="8">
        <f t="shared" si="91"/>
        <v>0.13679333429756912</v>
      </c>
      <c r="AS44" s="8">
        <f t="shared" si="91"/>
        <v>-7.6067873266150166E-2</v>
      </c>
      <c r="AT44" s="8">
        <f t="shared" si="91"/>
        <v>-1.1001747921057792E-2</v>
      </c>
      <c r="AU44" s="8">
        <f t="shared" si="91"/>
        <v>-0.66520411649348965</v>
      </c>
      <c r="AV44" s="8">
        <f t="shared" si="91"/>
        <v>1.3974536456316411</v>
      </c>
      <c r="AW44" s="8">
        <f t="shared" si="91"/>
        <v>0.21316487170477405</v>
      </c>
      <c r="AX44" s="8">
        <f t="shared" si="91"/>
        <v>1.1932203598410629</v>
      </c>
      <c r="AY44" s="8">
        <f t="shared" si="91"/>
        <v>0.59222872807371818</v>
      </c>
      <c r="AZ44" s="8">
        <f t="shared" si="91"/>
        <v>0.61269823823260072</v>
      </c>
      <c r="BA44" s="8">
        <f t="shared" si="91"/>
        <v>-0.41739189217103734</v>
      </c>
      <c r="BB44" s="8">
        <f t="shared" si="91"/>
        <v>0.6011062539272416</v>
      </c>
      <c r="BC44" s="8">
        <f t="shared" si="91"/>
        <v>1.3821673884536034</v>
      </c>
      <c r="BD44" s="8">
        <f t="shared" si="91"/>
        <v>0.44507850731005938</v>
      </c>
      <c r="BE44" s="8">
        <f t="shared" si="91"/>
        <v>0.31272342698345224</v>
      </c>
      <c r="BG44" s="17">
        <f t="shared" si="35"/>
        <v>1.0854807709612224</v>
      </c>
      <c r="BH44" s="17">
        <f t="shared" si="18"/>
        <v>-3.5548064793637479</v>
      </c>
      <c r="BI44" s="17">
        <f t="shared" si="19"/>
        <v>-2.7573595343301616</v>
      </c>
      <c r="BJ44" s="17">
        <f t="shared" si="20"/>
        <v>-6.4361222413082952</v>
      </c>
      <c r="BK44" s="17">
        <f t="shared" si="21"/>
        <v>-6.6020563026203405E-2</v>
      </c>
      <c r="BL44" s="17">
        <f t="shared" si="22"/>
        <v>-1.1046060979754468</v>
      </c>
      <c r="BM44" s="17">
        <f t="shared" si="23"/>
        <v>1.9276537458494225</v>
      </c>
      <c r="BN44" s="17">
        <f t="shared" si="24"/>
        <v>-1.3929182345941538</v>
      </c>
      <c r="BO44" s="17">
        <f t="shared" si="25"/>
        <v>1.5769973034943874</v>
      </c>
      <c r="BP44" s="17">
        <f t="shared" si="26"/>
        <v>1.3074900852523719</v>
      </c>
      <c r="BQ44" s="17">
        <f t="shared" si="27"/>
        <v>3.1421950366278928</v>
      </c>
      <c r="BR44" s="17">
        <f t="shared" si="28"/>
        <v>-0.38680276590561391</v>
      </c>
      <c r="BS44" s="17">
        <f t="shared" si="29"/>
        <v>1.10556830055204</v>
      </c>
      <c r="BT44" s="17">
        <f t="shared" si="30"/>
        <v>0.27105719536919537</v>
      </c>
      <c r="BU44" s="17">
        <f t="shared" si="31"/>
        <v>-0.51471458318466112</v>
      </c>
      <c r="BV44" s="17">
        <f t="shared" si="32"/>
        <v>2.3402814552618167</v>
      </c>
      <c r="BW44" s="17">
        <f t="shared" si="33"/>
        <v>-3.1702196419387541</v>
      </c>
      <c r="BX44" s="17">
        <f t="shared" si="34"/>
        <v>0.62480054094784521</v>
      </c>
    </row>
    <row r="45" spans="1:76" x14ac:dyDescent="0.25">
      <c r="A45" s="1">
        <v>201003</v>
      </c>
      <c r="B45" s="18">
        <v>100.66987757906927</v>
      </c>
      <c r="C45" s="18">
        <v>103.01183817733983</v>
      </c>
      <c r="D45" s="18">
        <v>106.44592756047473</v>
      </c>
      <c r="E45" s="18">
        <v>96.012605426504891</v>
      </c>
      <c r="F45" s="18">
        <v>102.01874186671739</v>
      </c>
      <c r="G45" s="18">
        <v>103.77712241337056</v>
      </c>
      <c r="H45" s="18">
        <v>103.41620265988053</v>
      </c>
      <c r="I45" s="18">
        <v>105.02484137100221</v>
      </c>
      <c r="J45" s="18">
        <v>99.362629851259754</v>
      </c>
      <c r="K45" s="18">
        <v>101.34597407792377</v>
      </c>
      <c r="L45" s="18">
        <v>101.07599760979154</v>
      </c>
      <c r="M45" s="18">
        <v>100.77378324379769</v>
      </c>
      <c r="N45" s="18">
        <v>97.169443980493583</v>
      </c>
      <c r="O45" s="18">
        <v>96.629554348830638</v>
      </c>
      <c r="P45" s="18">
        <v>99.251996978226984</v>
      </c>
      <c r="Q45" s="18">
        <v>99.950478052639269</v>
      </c>
      <c r="R45" s="18">
        <v>103.21818072125521</v>
      </c>
      <c r="S45" s="18">
        <v>100.08348820459622</v>
      </c>
      <c r="U45" s="8">
        <f t="shared" si="65"/>
        <v>-0.45448569659702898</v>
      </c>
      <c r="V45" s="8">
        <f t="shared" si="66"/>
        <v>0.9147242195077343</v>
      </c>
      <c r="W45" s="8">
        <f t="shared" si="67"/>
        <v>0.55102167922811418</v>
      </c>
      <c r="X45" s="8">
        <f t="shared" si="68"/>
        <v>1.2215469044176253</v>
      </c>
      <c r="Y45" s="8">
        <f t="shared" si="69"/>
        <v>1.4675592260072978</v>
      </c>
      <c r="Z45" s="8">
        <f t="shared" si="70"/>
        <v>-0.90583041406840925</v>
      </c>
      <c r="AA45" s="8">
        <f t="shared" si="71"/>
        <v>-0.19894021439685883</v>
      </c>
      <c r="AB45" s="8">
        <f t="shared" si="72"/>
        <v>0.89901090734196831</v>
      </c>
      <c r="AC45" s="8">
        <f t="shared" si="73"/>
        <v>-1.036075624216537</v>
      </c>
      <c r="AD45" s="8">
        <f t="shared" si="74"/>
        <v>4.1329478795315566E-3</v>
      </c>
      <c r="AE45" s="8">
        <f t="shared" si="75"/>
        <v>-0.5131881673147709</v>
      </c>
      <c r="AF45" s="8">
        <f t="shared" si="76"/>
        <v>0.47390631182342435</v>
      </c>
      <c r="AG45" s="8">
        <f t="shared" si="77"/>
        <v>-1.519271537128164E-2</v>
      </c>
      <c r="AH45" s="8">
        <f t="shared" si="78"/>
        <v>1.0693131919176313</v>
      </c>
      <c r="AI45" s="8">
        <f t="shared" si="79"/>
        <v>0.3882506338733771</v>
      </c>
      <c r="AJ45" s="8">
        <f t="shared" si="80"/>
        <v>0.24232811328595005</v>
      </c>
      <c r="AK45" s="8">
        <f t="shared" si="81"/>
        <v>0.28691648172083362</v>
      </c>
      <c r="AL45" s="8">
        <f t="shared" si="82"/>
        <v>-4.8581226998756222E-2</v>
      </c>
      <c r="AM45" s="8"/>
      <c r="AN45" s="8">
        <f t="shared" ref="AN45:BE45" si="92">(B45/B41-1)*100</f>
        <v>-1.1818872007792858</v>
      </c>
      <c r="AO45" s="8">
        <f t="shared" si="92"/>
        <v>0.28829891723649581</v>
      </c>
      <c r="AP45" s="8">
        <f t="shared" si="92"/>
        <v>1.2194111508092798</v>
      </c>
      <c r="AQ45" s="8">
        <f t="shared" si="92"/>
        <v>-0.10490232801824151</v>
      </c>
      <c r="AR45" s="8">
        <f t="shared" si="92"/>
        <v>1.9100913442123835</v>
      </c>
      <c r="AS45" s="8">
        <f t="shared" si="92"/>
        <v>-0.56537150047438756</v>
      </c>
      <c r="AT45" s="8">
        <f t="shared" si="92"/>
        <v>0.25862195373809183</v>
      </c>
      <c r="AU45" s="8">
        <f t="shared" si="92"/>
        <v>0.29600451863633914</v>
      </c>
      <c r="AV45" s="8">
        <f t="shared" si="92"/>
        <v>-9.1735371701329171E-2</v>
      </c>
      <c r="AW45" s="8">
        <f t="shared" si="92"/>
        <v>-0.62682321282482301</v>
      </c>
      <c r="AX45" s="8">
        <f t="shared" si="92"/>
        <v>0.92863168102885751</v>
      </c>
      <c r="AY45" s="8">
        <f t="shared" si="92"/>
        <v>1.0364608491062688</v>
      </c>
      <c r="AZ45" s="8">
        <f t="shared" si="92"/>
        <v>-4.2825643677912861E-2</v>
      </c>
      <c r="BA45" s="8">
        <f t="shared" si="92"/>
        <v>1.2727977402729129</v>
      </c>
      <c r="BB45" s="8">
        <f t="shared" si="92"/>
        <v>-7.5115805160397286E-4</v>
      </c>
      <c r="BC45" s="8">
        <f t="shared" si="92"/>
        <v>1.0400427072676743</v>
      </c>
      <c r="BD45" s="8">
        <f t="shared" si="92"/>
        <v>0.92287518126421553</v>
      </c>
      <c r="BE45" s="8">
        <f t="shared" si="92"/>
        <v>5.0249039162619802E-2</v>
      </c>
      <c r="BG45" s="17">
        <f t="shared" si="35"/>
        <v>-1.8179427863881159</v>
      </c>
      <c r="BH45" s="17">
        <f t="shared" si="18"/>
        <v>3.6588968780309372</v>
      </c>
      <c r="BI45" s="17">
        <f t="shared" si="19"/>
        <v>2.2040867169124567</v>
      </c>
      <c r="BJ45" s="17">
        <f t="shared" si="20"/>
        <v>4.886187617670501</v>
      </c>
      <c r="BK45" s="17">
        <f t="shared" si="21"/>
        <v>5.8702369040291913</v>
      </c>
      <c r="BL45" s="17">
        <f t="shared" si="22"/>
        <v>-3.623321656273637</v>
      </c>
      <c r="BM45" s="17">
        <f t="shared" si="23"/>
        <v>-0.79576085758743531</v>
      </c>
      <c r="BN45" s="17">
        <f t="shared" si="24"/>
        <v>3.5960436293678733</v>
      </c>
      <c r="BO45" s="17">
        <f t="shared" si="25"/>
        <v>-4.1443024968661479</v>
      </c>
      <c r="BP45" s="17">
        <f t="shared" si="26"/>
        <v>1.6531791518126226E-2</v>
      </c>
      <c r="BQ45" s="17">
        <f t="shared" si="27"/>
        <v>-2.0527526692590836</v>
      </c>
      <c r="BR45" s="17">
        <f t="shared" si="28"/>
        <v>1.8956252472936974</v>
      </c>
      <c r="BS45" s="17">
        <f t="shared" si="29"/>
        <v>-6.0770861485126559E-2</v>
      </c>
      <c r="BT45" s="17">
        <f t="shared" si="30"/>
        <v>4.2772527676705252</v>
      </c>
      <c r="BU45" s="17">
        <f t="shared" si="31"/>
        <v>1.5530025354935084</v>
      </c>
      <c r="BV45" s="17">
        <f t="shared" si="32"/>
        <v>0.96931245314380021</v>
      </c>
      <c r="BW45" s="17">
        <f t="shared" si="33"/>
        <v>1.1476659268833345</v>
      </c>
      <c r="BX45" s="17">
        <f t="shared" si="34"/>
        <v>-0.19432490799502489</v>
      </c>
    </row>
    <row r="46" spans="1:76" x14ac:dyDescent="0.25">
      <c r="A46" s="1">
        <v>201004</v>
      </c>
      <c r="B46" s="18">
        <v>100.63817277821566</v>
      </c>
      <c r="C46" s="18">
        <v>103.61563226979901</v>
      </c>
      <c r="D46" s="18">
        <v>106.06185561920057</v>
      </c>
      <c r="E46" s="18">
        <v>96.370453910863077</v>
      </c>
      <c r="F46" s="18">
        <v>101.10491658789832</v>
      </c>
      <c r="G46" s="18">
        <v>104.32942833364511</v>
      </c>
      <c r="H46" s="18">
        <v>103.35220140827417</v>
      </c>
      <c r="I46" s="18">
        <v>104.48907137971219</v>
      </c>
      <c r="J46" s="18">
        <v>99.788936657776134</v>
      </c>
      <c r="K46" s="18">
        <v>101.4523355241746</v>
      </c>
      <c r="L46" s="18">
        <v>102.02747201194693</v>
      </c>
      <c r="M46" s="18">
        <v>100.23621127632765</v>
      </c>
      <c r="N46" s="18">
        <v>97.37132581504099</v>
      </c>
      <c r="O46" s="18">
        <v>96.040550049153765</v>
      </c>
      <c r="P46" s="18">
        <v>99.518649415557363</v>
      </c>
      <c r="Q46" s="18">
        <v>99.452106186942004</v>
      </c>
      <c r="R46" s="18">
        <v>103.03581547159105</v>
      </c>
      <c r="S46" s="18">
        <v>100.13580839177999</v>
      </c>
      <c r="U46" s="8">
        <f t="shared" si="65"/>
        <v>-3.1493830742668205E-2</v>
      </c>
      <c r="V46" s="8">
        <f t="shared" si="66"/>
        <v>0.58614048942580155</v>
      </c>
      <c r="W46" s="8">
        <f t="shared" si="67"/>
        <v>-0.36081412420024828</v>
      </c>
      <c r="X46" s="8">
        <f t="shared" si="68"/>
        <v>0.37270989863107395</v>
      </c>
      <c r="Y46" s="8">
        <f t="shared" si="69"/>
        <v>-0.89574254896511718</v>
      </c>
      <c r="Z46" s="8">
        <f t="shared" si="70"/>
        <v>0.532203926482544</v>
      </c>
      <c r="AA46" s="8">
        <f t="shared" si="71"/>
        <v>-6.1887064077226217E-2</v>
      </c>
      <c r="AB46" s="8">
        <f t="shared" si="72"/>
        <v>-0.5101364441936207</v>
      </c>
      <c r="AC46" s="8">
        <f t="shared" si="73"/>
        <v>0.42904138825083926</v>
      </c>
      <c r="AD46" s="8">
        <f t="shared" si="74"/>
        <v>0.10494886177625506</v>
      </c>
      <c r="AE46" s="8">
        <f t="shared" si="75"/>
        <v>0.94134554657436809</v>
      </c>
      <c r="AF46" s="8">
        <f t="shared" si="76"/>
        <v>-0.53344426513145526</v>
      </c>
      <c r="AG46" s="8">
        <f t="shared" si="77"/>
        <v>0.20776267340578691</v>
      </c>
      <c r="AH46" s="8">
        <f t="shared" si="78"/>
        <v>-0.60954881107138092</v>
      </c>
      <c r="AI46" s="8">
        <f t="shared" si="79"/>
        <v>0.26866203748916462</v>
      </c>
      <c r="AJ46" s="8">
        <f t="shared" si="80"/>
        <v>-0.49861879143269228</v>
      </c>
      <c r="AK46" s="8">
        <f t="shared" si="81"/>
        <v>-0.17667938767167435</v>
      </c>
      <c r="AL46" s="8">
        <f t="shared" si="82"/>
        <v>5.2276542437068585E-2</v>
      </c>
      <c r="AM46" s="8"/>
      <c r="AN46" s="8">
        <f t="shared" ref="AN46:BE46" si="93">(B46/B42-1)*100</f>
        <v>-0.71253849587061824</v>
      </c>
      <c r="AO46" s="8">
        <f t="shared" si="93"/>
        <v>0.48883063271578653</v>
      </c>
      <c r="AP46" s="8">
        <f t="shared" si="93"/>
        <v>0.74464585844282727</v>
      </c>
      <c r="AQ46" s="8">
        <f t="shared" si="93"/>
        <v>0.13607484335329545</v>
      </c>
      <c r="AR46" s="8">
        <f t="shared" si="93"/>
        <v>0.91578954475983743</v>
      </c>
      <c r="AS46" s="8">
        <f t="shared" si="93"/>
        <v>-7.821412102039238E-2</v>
      </c>
      <c r="AT46" s="8">
        <f t="shared" si="93"/>
        <v>0.21232232624872616</v>
      </c>
      <c r="AU46" s="8">
        <f t="shared" si="93"/>
        <v>-3.0076802104384015E-2</v>
      </c>
      <c r="AV46" s="8">
        <f t="shared" si="93"/>
        <v>-0.21707520017466564</v>
      </c>
      <c r="AW46" s="8">
        <f t="shared" si="93"/>
        <v>1.5176625543622535E-2</v>
      </c>
      <c r="AX46" s="8">
        <f t="shared" si="93"/>
        <v>1.4096340063694424</v>
      </c>
      <c r="AY46" s="8">
        <f t="shared" si="93"/>
        <v>0.44173173857424697</v>
      </c>
      <c r="AZ46" s="8">
        <f t="shared" si="93"/>
        <v>0.33917995207217722</v>
      </c>
      <c r="BA46" s="8">
        <f t="shared" si="93"/>
        <v>0.99178377548487795</v>
      </c>
      <c r="BB46" s="8">
        <f t="shared" si="93"/>
        <v>0.42723188885291918</v>
      </c>
      <c r="BC46" s="8">
        <f t="shared" si="93"/>
        <v>0.50154751208635329</v>
      </c>
      <c r="BD46" s="8">
        <f t="shared" si="93"/>
        <v>0.79126415595984767</v>
      </c>
      <c r="BE46" s="8">
        <f t="shared" si="93"/>
        <v>0.13754150763616302</v>
      </c>
      <c r="BG46" s="17">
        <f t="shared" si="35"/>
        <v>-0.12597532297067282</v>
      </c>
      <c r="BH46" s="17">
        <f t="shared" si="18"/>
        <v>2.3445619577032062</v>
      </c>
      <c r="BI46" s="17">
        <f t="shared" si="19"/>
        <v>-1.4432564968009931</v>
      </c>
      <c r="BJ46" s="17">
        <f t="shared" si="20"/>
        <v>1.4908395945242958</v>
      </c>
      <c r="BK46" s="17">
        <f t="shared" si="21"/>
        <v>-3.5829701958604687</v>
      </c>
      <c r="BL46" s="17">
        <f t="shared" si="22"/>
        <v>2.128815705930176</v>
      </c>
      <c r="BM46" s="17">
        <f t="shared" si="23"/>
        <v>-0.24754825630890487</v>
      </c>
      <c r="BN46" s="17">
        <f t="shared" si="24"/>
        <v>-2.0405457767744828</v>
      </c>
      <c r="BO46" s="17">
        <f t="shared" si="25"/>
        <v>1.716165553003357</v>
      </c>
      <c r="BP46" s="17">
        <f t="shared" si="26"/>
        <v>0.41979544710502026</v>
      </c>
      <c r="BQ46" s="17">
        <f t="shared" si="27"/>
        <v>3.7653821862974723</v>
      </c>
      <c r="BR46" s="17">
        <f t="shared" si="28"/>
        <v>-2.1337770605258211</v>
      </c>
      <c r="BS46" s="17">
        <f t="shared" si="29"/>
        <v>0.83105069362314765</v>
      </c>
      <c r="BT46" s="17">
        <f t="shared" si="30"/>
        <v>-2.4381952442855237</v>
      </c>
      <c r="BU46" s="17">
        <f t="shared" si="31"/>
        <v>1.0746481499566585</v>
      </c>
      <c r="BV46" s="17">
        <f t="shared" si="32"/>
        <v>-1.9944751657307691</v>
      </c>
      <c r="BW46" s="17">
        <f t="shared" si="33"/>
        <v>-0.70671755068669739</v>
      </c>
      <c r="BX46" s="17">
        <f t="shared" si="34"/>
        <v>0.20910616974827434</v>
      </c>
    </row>
    <row r="47" spans="1:76" x14ac:dyDescent="0.25">
      <c r="A47" s="1">
        <v>201101</v>
      </c>
      <c r="B47" s="18">
        <v>100.8758037465427</v>
      </c>
      <c r="C47" s="18">
        <v>102.38570289072835</v>
      </c>
      <c r="D47" s="18">
        <v>106.05620527606375</v>
      </c>
      <c r="E47" s="18">
        <v>95.280227236928255</v>
      </c>
      <c r="F47" s="18">
        <v>101.29528823891984</v>
      </c>
      <c r="G47" s="18">
        <v>103.25763210120802</v>
      </c>
      <c r="H47" s="18">
        <v>103.26648850884267</v>
      </c>
      <c r="I47" s="18">
        <v>104.21747436280316</v>
      </c>
      <c r="J47" s="18">
        <v>99.09037979837683</v>
      </c>
      <c r="K47" s="18">
        <v>100.85593391302567</v>
      </c>
      <c r="L47" s="18">
        <v>101.02031083732631</v>
      </c>
      <c r="M47" s="18">
        <v>100.07339539224822</v>
      </c>
      <c r="N47" s="18">
        <v>98.000205696025631</v>
      </c>
      <c r="O47" s="18">
        <v>95.653341933230635</v>
      </c>
      <c r="P47" s="18">
        <v>99.40299353280669</v>
      </c>
      <c r="Q47" s="18">
        <v>99.344467364191701</v>
      </c>
      <c r="R47" s="18">
        <v>102.70937332168445</v>
      </c>
      <c r="S47" s="18">
        <v>99.985613441602297</v>
      </c>
      <c r="U47" s="8">
        <f t="shared" si="65"/>
        <v>0.23612408867033086</v>
      </c>
      <c r="V47" s="8">
        <f t="shared" si="66"/>
        <v>-1.1870114114326924</v>
      </c>
      <c r="W47" s="8">
        <f t="shared" si="67"/>
        <v>-5.3274036210582132E-3</v>
      </c>
      <c r="X47" s="8">
        <f t="shared" si="68"/>
        <v>-1.1312872666794926</v>
      </c>
      <c r="Y47" s="8">
        <f t="shared" si="69"/>
        <v>0.18829119042496067</v>
      </c>
      <c r="Z47" s="8">
        <f t="shared" si="70"/>
        <v>-1.0273191845827978</v>
      </c>
      <c r="AA47" s="8">
        <f t="shared" si="71"/>
        <v>-8.2932824132986305E-2</v>
      </c>
      <c r="AB47" s="8">
        <f t="shared" si="72"/>
        <v>-0.25992863494981311</v>
      </c>
      <c r="AC47" s="8">
        <f t="shared" si="73"/>
        <v>-0.70003437534863489</v>
      </c>
      <c r="AD47" s="8">
        <f t="shared" si="74"/>
        <v>-0.58786385554112641</v>
      </c>
      <c r="AE47" s="8">
        <f t="shared" si="75"/>
        <v>-0.9871470445750985</v>
      </c>
      <c r="AF47" s="8">
        <f t="shared" si="76"/>
        <v>-0.16243220090451649</v>
      </c>
      <c r="AG47" s="8">
        <f t="shared" si="77"/>
        <v>0.64585736685891515</v>
      </c>
      <c r="AH47" s="8">
        <f t="shared" si="78"/>
        <v>-0.40317148925631541</v>
      </c>
      <c r="AI47" s="8">
        <f t="shared" si="79"/>
        <v>-0.11621528570764372</v>
      </c>
      <c r="AJ47" s="8">
        <f t="shared" si="80"/>
        <v>-0.10823181818589989</v>
      </c>
      <c r="AK47" s="8">
        <f t="shared" si="81"/>
        <v>-0.31682395913740224</v>
      </c>
      <c r="AL47" s="8">
        <f t="shared" si="82"/>
        <v>-0.14999124947396858</v>
      </c>
      <c r="AM47" s="8"/>
      <c r="AN47" s="8">
        <f t="shared" ref="AN47:BE47" si="94">(B47/B43-1)*100</f>
        <v>1.9829954417383E-2</v>
      </c>
      <c r="AO47" s="8">
        <f t="shared" si="94"/>
        <v>-0.5900438071597347</v>
      </c>
      <c r="AP47" s="8">
        <f t="shared" si="94"/>
        <v>-0.50771860171967553</v>
      </c>
      <c r="AQ47" s="8">
        <f t="shared" si="94"/>
        <v>-1.1668268777284663</v>
      </c>
      <c r="AR47" s="8">
        <f t="shared" si="94"/>
        <v>0.73138564199932699</v>
      </c>
      <c r="AS47" s="8">
        <f t="shared" si="94"/>
        <v>-1.6741588901040827</v>
      </c>
      <c r="AT47" s="8">
        <f t="shared" si="94"/>
        <v>0.13683767057748319</v>
      </c>
      <c r="AU47" s="8">
        <f t="shared" si="94"/>
        <v>-0.22529836667553038</v>
      </c>
      <c r="AV47" s="8">
        <f t="shared" si="94"/>
        <v>-0.91813767070936247</v>
      </c>
      <c r="AW47" s="8">
        <f t="shared" si="94"/>
        <v>-0.15411355404955085</v>
      </c>
      <c r="AX47" s="8">
        <f t="shared" si="94"/>
        <v>0.21308745260251172</v>
      </c>
      <c r="AY47" s="8">
        <f t="shared" si="94"/>
        <v>-0.32088106279146711</v>
      </c>
      <c r="AZ47" s="8">
        <f t="shared" si="94"/>
        <v>1.1183520550759329</v>
      </c>
      <c r="BA47" s="8">
        <f t="shared" si="94"/>
        <v>0.11604453895446287</v>
      </c>
      <c r="BB47" s="8">
        <f t="shared" si="94"/>
        <v>0.41160105640103417</v>
      </c>
      <c r="BC47" s="8">
        <f t="shared" si="94"/>
        <v>0.21748011789581856</v>
      </c>
      <c r="BD47" s="8">
        <f t="shared" si="94"/>
        <v>-0.99835226202057425</v>
      </c>
      <c r="BE47" s="8">
        <f t="shared" si="94"/>
        <v>9.644737343950105E-3</v>
      </c>
      <c r="BG47" s="17">
        <f t="shared" si="35"/>
        <v>0.94449635468132342</v>
      </c>
      <c r="BH47" s="17">
        <f t="shared" si="18"/>
        <v>-4.7480456457307696</v>
      </c>
      <c r="BI47" s="17">
        <f t="shared" si="19"/>
        <v>-2.1309614484232853E-2</v>
      </c>
      <c r="BJ47" s="17">
        <f t="shared" si="20"/>
        <v>-4.5251490667179706</v>
      </c>
      <c r="BK47" s="17">
        <f t="shared" si="21"/>
        <v>0.7531647616998427</v>
      </c>
      <c r="BL47" s="17">
        <f t="shared" si="22"/>
        <v>-4.1092767383311912</v>
      </c>
      <c r="BM47" s="17">
        <f t="shared" si="23"/>
        <v>-0.33173129653194522</v>
      </c>
      <c r="BN47" s="17">
        <f t="shared" si="24"/>
        <v>-1.0397145397992524</v>
      </c>
      <c r="BO47" s="17">
        <f t="shared" si="25"/>
        <v>-2.8001375013945395</v>
      </c>
      <c r="BP47" s="17">
        <f t="shared" si="26"/>
        <v>-2.3514554221645056</v>
      </c>
      <c r="BQ47" s="17">
        <f t="shared" si="27"/>
        <v>-3.948588178300394</v>
      </c>
      <c r="BR47" s="17">
        <f t="shared" si="28"/>
        <v>-0.64972880361806595</v>
      </c>
      <c r="BS47" s="17">
        <f t="shared" si="29"/>
        <v>2.5834294674356606</v>
      </c>
      <c r="BT47" s="17">
        <f t="shared" si="30"/>
        <v>-1.6126859570252616</v>
      </c>
      <c r="BU47" s="17">
        <f t="shared" si="31"/>
        <v>-0.46486114283057489</v>
      </c>
      <c r="BV47" s="17">
        <f t="shared" si="32"/>
        <v>-0.43292727274359954</v>
      </c>
      <c r="BW47" s="17">
        <f t="shared" si="33"/>
        <v>-1.267295836549609</v>
      </c>
      <c r="BX47" s="17">
        <f t="shared" si="34"/>
        <v>-0.59996499789587432</v>
      </c>
    </row>
    <row r="48" spans="1:76" x14ac:dyDescent="0.25">
      <c r="A48" s="1">
        <v>201102</v>
      </c>
      <c r="B48" s="18">
        <v>100.78177606504006</v>
      </c>
      <c r="C48" s="18">
        <v>101.78445273779417</v>
      </c>
      <c r="D48" s="18">
        <v>105.71171013836535</v>
      </c>
      <c r="E48" s="18">
        <v>95.904874036229998</v>
      </c>
      <c r="F48" s="18">
        <v>100.52746658930997</v>
      </c>
      <c r="G48" s="18">
        <v>102.46372882194488</v>
      </c>
      <c r="H48" s="18">
        <v>103.74500544031881</v>
      </c>
      <c r="I48" s="18">
        <v>103.53115574641851</v>
      </c>
      <c r="J48" s="18">
        <v>98.653465728352955</v>
      </c>
      <c r="K48" s="18">
        <v>99.756271366725187</v>
      </c>
      <c r="L48" s="18">
        <v>101.3704101993572</v>
      </c>
      <c r="M48" s="18">
        <v>99.418093852689424</v>
      </c>
      <c r="N48" s="18">
        <v>97.796990287421977</v>
      </c>
      <c r="O48" s="18">
        <v>95.398835767523877</v>
      </c>
      <c r="P48" s="18">
        <v>100.09385498784836</v>
      </c>
      <c r="Q48" s="18">
        <v>99.223064465207997</v>
      </c>
      <c r="R48" s="18">
        <v>102.08017531418558</v>
      </c>
      <c r="S48" s="18">
        <v>99.675173151999758</v>
      </c>
      <c r="U48" s="8">
        <f t="shared" si="65"/>
        <v>-9.3211333154663567E-2</v>
      </c>
      <c r="V48" s="8">
        <f t="shared" si="66"/>
        <v>-0.58724034309347584</v>
      </c>
      <c r="W48" s="8">
        <f t="shared" si="67"/>
        <v>-0.32482317918285375</v>
      </c>
      <c r="X48" s="8">
        <f t="shared" si="68"/>
        <v>0.65558911582825896</v>
      </c>
      <c r="Y48" s="8">
        <f t="shared" si="69"/>
        <v>-0.75800332173284746</v>
      </c>
      <c r="Z48" s="8">
        <f t="shared" si="70"/>
        <v>-0.76885675480625748</v>
      </c>
      <c r="AA48" s="8">
        <f t="shared" si="71"/>
        <v>0.46338065560849184</v>
      </c>
      <c r="AB48" s="8">
        <f t="shared" si="72"/>
        <v>-0.65854466401232825</v>
      </c>
      <c r="AC48" s="8">
        <f t="shared" si="73"/>
        <v>-0.44092481118034321</v>
      </c>
      <c r="AD48" s="8">
        <f t="shared" si="74"/>
        <v>-1.0903300417095751</v>
      </c>
      <c r="AE48" s="8">
        <f t="shared" si="75"/>
        <v>0.34656333872764566</v>
      </c>
      <c r="AF48" s="8">
        <f t="shared" si="76"/>
        <v>-0.65482093116784323</v>
      </c>
      <c r="AG48" s="8">
        <f t="shared" si="77"/>
        <v>-0.20736222659979431</v>
      </c>
      <c r="AH48" s="8">
        <f t="shared" si="78"/>
        <v>-0.26607137875476194</v>
      </c>
      <c r="AI48" s="8">
        <f t="shared" si="79"/>
        <v>0.69501071395163816</v>
      </c>
      <c r="AJ48" s="8">
        <f t="shared" si="80"/>
        <v>-0.1222039859941515</v>
      </c>
      <c r="AK48" s="8">
        <f t="shared" si="81"/>
        <v>-0.61260037633393827</v>
      </c>
      <c r="AL48" s="8">
        <f t="shared" si="82"/>
        <v>-0.31048495770229501</v>
      </c>
      <c r="AM48" s="8"/>
      <c r="AN48" s="8">
        <f t="shared" ref="AN48:BE48" si="95">(B48/B44-1)*100</f>
        <v>-0.34383698415584307</v>
      </c>
      <c r="AO48" s="8">
        <f t="shared" si="95"/>
        <v>-0.28767411969631285</v>
      </c>
      <c r="AP48" s="8">
        <f t="shared" si="95"/>
        <v>-0.14253526202588906</v>
      </c>
      <c r="AQ48" s="8">
        <f t="shared" si="95"/>
        <v>1.1079707971414221</v>
      </c>
      <c r="AR48" s="8">
        <f t="shared" si="95"/>
        <v>-1.5659050986405187E-2</v>
      </c>
      <c r="AS48" s="8">
        <f t="shared" si="95"/>
        <v>-2.1599569908623995</v>
      </c>
      <c r="AT48" s="8">
        <f t="shared" si="95"/>
        <v>0.11836853514326506</v>
      </c>
      <c r="AU48" s="8">
        <f t="shared" si="95"/>
        <v>-0.53599627914470149</v>
      </c>
      <c r="AV48" s="8">
        <f t="shared" si="95"/>
        <v>-1.742394133845615</v>
      </c>
      <c r="AW48" s="8">
        <f t="shared" si="95"/>
        <v>-1.5645217789088561</v>
      </c>
      <c r="AX48" s="8">
        <f t="shared" si="95"/>
        <v>-0.22340453329744436</v>
      </c>
      <c r="AY48" s="8">
        <f t="shared" si="95"/>
        <v>-0.87774889537083345</v>
      </c>
      <c r="AZ48" s="8">
        <f t="shared" si="95"/>
        <v>0.63053596218514141</v>
      </c>
      <c r="BA48" s="8">
        <f t="shared" si="95"/>
        <v>-0.21795220616304123</v>
      </c>
      <c r="BB48" s="8">
        <f t="shared" si="95"/>
        <v>1.2397463764380667</v>
      </c>
      <c r="BC48" s="8">
        <f t="shared" si="95"/>
        <v>-0.48720948299192379</v>
      </c>
      <c r="BD48" s="8">
        <f t="shared" si="95"/>
        <v>-0.81877102814473801</v>
      </c>
      <c r="BE48" s="8">
        <f t="shared" si="95"/>
        <v>-0.45635747006854688</v>
      </c>
      <c r="BG48" s="17">
        <f t="shared" si="35"/>
        <v>-0.37284533261865427</v>
      </c>
      <c r="BH48" s="17">
        <f t="shared" si="18"/>
        <v>-2.3489613723739033</v>
      </c>
      <c r="BI48" s="17">
        <f t="shared" si="19"/>
        <v>-1.299292716731415</v>
      </c>
      <c r="BJ48" s="17">
        <f t="shared" si="20"/>
        <v>2.6223564633130358</v>
      </c>
      <c r="BK48" s="17">
        <f t="shared" si="21"/>
        <v>-3.0320132869313898</v>
      </c>
      <c r="BL48" s="17">
        <f t="shared" si="22"/>
        <v>-3.0754270192250299</v>
      </c>
      <c r="BM48" s="17">
        <f t="shared" si="23"/>
        <v>1.8535226224339674</v>
      </c>
      <c r="BN48" s="17">
        <f t="shared" si="24"/>
        <v>-2.634178656049313</v>
      </c>
      <c r="BO48" s="17">
        <f t="shared" si="25"/>
        <v>-1.7636992447213728</v>
      </c>
      <c r="BP48" s="17">
        <f t="shared" si="26"/>
        <v>-4.3613201668383006</v>
      </c>
      <c r="BQ48" s="17">
        <f t="shared" si="27"/>
        <v>1.3862533549105827</v>
      </c>
      <c r="BR48" s="17">
        <f t="shared" si="28"/>
        <v>-2.6192837246713729</v>
      </c>
      <c r="BS48" s="17">
        <f t="shared" si="29"/>
        <v>-0.82944890639917723</v>
      </c>
      <c r="BT48" s="17">
        <f t="shared" si="30"/>
        <v>-1.0642855150190478</v>
      </c>
      <c r="BU48" s="17">
        <f t="shared" si="31"/>
        <v>2.7800428558065526</v>
      </c>
      <c r="BV48" s="17">
        <f t="shared" si="32"/>
        <v>-0.48881594397660599</v>
      </c>
      <c r="BW48" s="17">
        <f t="shared" si="33"/>
        <v>-2.4504015053357531</v>
      </c>
      <c r="BX48" s="17">
        <f t="shared" si="34"/>
        <v>-1.24193983080918</v>
      </c>
    </row>
    <row r="49" spans="1:76" x14ac:dyDescent="0.25">
      <c r="A49" s="1">
        <v>201103</v>
      </c>
      <c r="B49" s="18">
        <v>100.11147963014797</v>
      </c>
      <c r="C49" s="18">
        <v>101.23471331283901</v>
      </c>
      <c r="D49" s="18">
        <v>105.06943213379728</v>
      </c>
      <c r="E49" s="18">
        <v>96.479563452049703</v>
      </c>
      <c r="F49" s="18">
        <v>99.537444015404475</v>
      </c>
      <c r="G49" s="18">
        <v>101.30649191398561</v>
      </c>
      <c r="H49" s="18">
        <v>102.82097022903973</v>
      </c>
      <c r="I49" s="18">
        <v>101.97102038021367</v>
      </c>
      <c r="J49" s="18">
        <v>97.872089299456675</v>
      </c>
      <c r="K49" s="18">
        <v>99.262216069781701</v>
      </c>
      <c r="L49" s="18">
        <v>99.658734089667192</v>
      </c>
      <c r="M49" s="18">
        <v>97.908392339065813</v>
      </c>
      <c r="N49" s="18">
        <v>97.905281597037686</v>
      </c>
      <c r="O49" s="18">
        <v>94.655008251420014</v>
      </c>
      <c r="P49" s="18">
        <v>98.871828209538933</v>
      </c>
      <c r="Q49" s="18">
        <v>98.222060423894433</v>
      </c>
      <c r="R49" s="18">
        <v>101.23405630620915</v>
      </c>
      <c r="S49" s="18">
        <v>99.031508093888021</v>
      </c>
      <c r="U49" s="8">
        <f t="shared" si="65"/>
        <v>-0.66509686677829194</v>
      </c>
      <c r="V49" s="8">
        <f t="shared" si="66"/>
        <v>-0.54010156774271234</v>
      </c>
      <c r="W49" s="8">
        <f t="shared" si="67"/>
        <v>-0.60757507728084192</v>
      </c>
      <c r="X49" s="8">
        <f t="shared" si="68"/>
        <v>0.59922858102352539</v>
      </c>
      <c r="Y49" s="8">
        <f t="shared" si="69"/>
        <v>-0.98482793558309911</v>
      </c>
      <c r="Z49" s="8">
        <f t="shared" si="70"/>
        <v>-1.1294112768141074</v>
      </c>
      <c r="AA49" s="8">
        <f t="shared" si="71"/>
        <v>-0.89067922581645975</v>
      </c>
      <c r="AB49" s="8">
        <f t="shared" si="72"/>
        <v>-1.5069235487200738</v>
      </c>
      <c r="AC49" s="8">
        <f t="shared" si="73"/>
        <v>-0.7920415396736713</v>
      </c>
      <c r="AD49" s="8">
        <f t="shared" si="74"/>
        <v>-0.49526239320557552</v>
      </c>
      <c r="AE49" s="8">
        <f t="shared" si="75"/>
        <v>-1.6885362368799561</v>
      </c>
      <c r="AF49" s="8">
        <f t="shared" si="76"/>
        <v>-1.5185379794754206</v>
      </c>
      <c r="AG49" s="8">
        <f t="shared" si="77"/>
        <v>0.11073071809004631</v>
      </c>
      <c r="AH49" s="8">
        <f t="shared" si="78"/>
        <v>-0.77970292836327948</v>
      </c>
      <c r="AI49" s="8">
        <f t="shared" si="79"/>
        <v>-1.2208809206696869</v>
      </c>
      <c r="AJ49" s="8">
        <f t="shared" si="80"/>
        <v>-1.0088420940320364</v>
      </c>
      <c r="AK49" s="8">
        <f t="shared" si="81"/>
        <v>-0.82887691500549421</v>
      </c>
      <c r="AL49" s="8">
        <f t="shared" si="82"/>
        <v>-0.64576266863382026</v>
      </c>
      <c r="AM49" s="8"/>
      <c r="AN49" s="8">
        <f t="shared" ref="AN49:BE49" si="96">(B49/B45-1)*100</f>
        <v>-0.55468225684759398</v>
      </c>
      <c r="AO49" s="8">
        <f t="shared" si="96"/>
        <v>-1.7251656663396453</v>
      </c>
      <c r="AP49" s="8">
        <f t="shared" si="96"/>
        <v>-1.2931405251698558</v>
      </c>
      <c r="AQ49" s="8">
        <f t="shared" si="96"/>
        <v>0.48635074891520969</v>
      </c>
      <c r="AR49" s="8">
        <f t="shared" si="96"/>
        <v>-2.4321980509763752</v>
      </c>
      <c r="AS49" s="8">
        <f t="shared" si="96"/>
        <v>-2.3807082350422171</v>
      </c>
      <c r="AT49" s="8">
        <f t="shared" si="96"/>
        <v>-0.57556980002294589</v>
      </c>
      <c r="AU49" s="8">
        <f t="shared" si="96"/>
        <v>-2.9077130238177262</v>
      </c>
      <c r="AV49" s="8">
        <f t="shared" si="96"/>
        <v>-1.5001017525747229</v>
      </c>
      <c r="AW49" s="8">
        <f t="shared" si="96"/>
        <v>-2.056083655123675</v>
      </c>
      <c r="AX49" s="8">
        <f t="shared" si="96"/>
        <v>-1.4021761383902098</v>
      </c>
      <c r="AY49" s="8">
        <f t="shared" si="96"/>
        <v>-2.8433892352733858</v>
      </c>
      <c r="AZ49" s="8">
        <f t="shared" si="96"/>
        <v>0.75727264292242413</v>
      </c>
      <c r="BA49" s="8">
        <f t="shared" si="96"/>
        <v>-2.0434184041484338</v>
      </c>
      <c r="BB49" s="8">
        <f t="shared" si="96"/>
        <v>-0.38303387363727293</v>
      </c>
      <c r="BC49" s="8">
        <f t="shared" si="96"/>
        <v>-1.7292739989043016</v>
      </c>
      <c r="BD49" s="8">
        <f t="shared" si="96"/>
        <v>-1.9222625328034648</v>
      </c>
      <c r="BE49" s="8">
        <f t="shared" si="96"/>
        <v>-1.0511025640490113</v>
      </c>
      <c r="BG49" s="17">
        <f t="shared" si="35"/>
        <v>-2.6603874671131678</v>
      </c>
      <c r="BH49" s="17">
        <f t="shared" si="18"/>
        <v>-2.1604062709708494</v>
      </c>
      <c r="BI49" s="17">
        <f t="shared" si="19"/>
        <v>-2.4303003091233677</v>
      </c>
      <c r="BJ49" s="17">
        <f t="shared" si="20"/>
        <v>2.3969143240941015</v>
      </c>
      <c r="BK49" s="17">
        <f t="shared" si="21"/>
        <v>-3.9393117423323964</v>
      </c>
      <c r="BL49" s="17">
        <f t="shared" si="22"/>
        <v>-4.5176451072564294</v>
      </c>
      <c r="BM49" s="17">
        <f t="shared" si="23"/>
        <v>-3.562716903265839</v>
      </c>
      <c r="BN49" s="17">
        <f t="shared" si="24"/>
        <v>-6.0276941948802953</v>
      </c>
      <c r="BO49" s="17">
        <f t="shared" si="25"/>
        <v>-3.1681661586946852</v>
      </c>
      <c r="BP49" s="17">
        <f t="shared" si="26"/>
        <v>-1.9810495728223021</v>
      </c>
      <c r="BQ49" s="17">
        <f t="shared" si="27"/>
        <v>-6.7541449475198245</v>
      </c>
      <c r="BR49" s="17">
        <f t="shared" si="28"/>
        <v>-6.0741519179016823</v>
      </c>
      <c r="BS49" s="17">
        <f t="shared" si="29"/>
        <v>0.44292287236018524</v>
      </c>
      <c r="BT49" s="17">
        <f t="shared" si="30"/>
        <v>-3.1188117134531179</v>
      </c>
      <c r="BU49" s="17">
        <f t="shared" si="31"/>
        <v>-4.8835236826787476</v>
      </c>
      <c r="BV49" s="17">
        <f t="shared" si="32"/>
        <v>-4.0353683761281456</v>
      </c>
      <c r="BW49" s="17">
        <f t="shared" si="33"/>
        <v>-3.3155076600219768</v>
      </c>
      <c r="BX49" s="17">
        <f t="shared" si="34"/>
        <v>-2.583050674535281</v>
      </c>
    </row>
    <row r="50" spans="1:76" x14ac:dyDescent="0.25">
      <c r="A50" s="1">
        <v>201104</v>
      </c>
      <c r="B50" s="18">
        <v>99.944358850307623</v>
      </c>
      <c r="C50" s="18">
        <v>99.066788585233667</v>
      </c>
      <c r="D50" s="18">
        <v>103.34483708332435</v>
      </c>
      <c r="E50" s="18">
        <v>95.484783787886172</v>
      </c>
      <c r="F50" s="18">
        <v>99.092301076297588</v>
      </c>
      <c r="G50" s="18">
        <v>101.08555697260556</v>
      </c>
      <c r="H50" s="18">
        <v>101.78463321847863</v>
      </c>
      <c r="I50" s="18">
        <v>100.71245682497654</v>
      </c>
      <c r="J50" s="18">
        <v>97.027117542586666</v>
      </c>
      <c r="K50" s="18">
        <v>98.269386211877631</v>
      </c>
      <c r="L50" s="18">
        <v>98.825473098099195</v>
      </c>
      <c r="M50" s="18">
        <v>97.035220748926989</v>
      </c>
      <c r="N50" s="18">
        <v>97.734304217004762</v>
      </c>
      <c r="O50" s="18">
        <v>94.034556579075598</v>
      </c>
      <c r="P50" s="18">
        <v>98.523094531241071</v>
      </c>
      <c r="Q50" s="18">
        <v>97.944547201740718</v>
      </c>
      <c r="R50" s="18">
        <v>100.73002035811555</v>
      </c>
      <c r="S50" s="18">
        <v>98.374887691811011</v>
      </c>
      <c r="U50" s="8">
        <f t="shared" si="65"/>
        <v>-0.16693468167462422</v>
      </c>
      <c r="V50" s="8">
        <f t="shared" si="66"/>
        <v>-2.1414835451807335</v>
      </c>
      <c r="W50" s="8">
        <f t="shared" si="67"/>
        <v>-1.6413860962689819</v>
      </c>
      <c r="X50" s="8">
        <f t="shared" si="68"/>
        <v>-1.0310781149605153</v>
      </c>
      <c r="Y50" s="8">
        <f t="shared" si="69"/>
        <v>-0.44721154286220255</v>
      </c>
      <c r="Z50" s="8">
        <f t="shared" si="70"/>
        <v>-0.21808566973934296</v>
      </c>
      <c r="AA50" s="8">
        <f t="shared" si="71"/>
        <v>-1.0079043294890067</v>
      </c>
      <c r="AB50" s="8">
        <f t="shared" si="72"/>
        <v>-1.2342365022379842</v>
      </c>
      <c r="AC50" s="8">
        <f t="shared" si="73"/>
        <v>-0.86334292331766704</v>
      </c>
      <c r="AD50" s="8">
        <f t="shared" si="74"/>
        <v>-1.0002092409523766</v>
      </c>
      <c r="AE50" s="8">
        <f t="shared" si="75"/>
        <v>-0.83611436486668023</v>
      </c>
      <c r="AF50" s="8">
        <f t="shared" si="76"/>
        <v>-0.89182507165979086</v>
      </c>
      <c r="AG50" s="8">
        <f t="shared" si="77"/>
        <v>-0.17463550203209444</v>
      </c>
      <c r="AH50" s="8">
        <f t="shared" si="78"/>
        <v>-0.65548742090475454</v>
      </c>
      <c r="AI50" s="8">
        <f t="shared" si="79"/>
        <v>-0.35271288557423564</v>
      </c>
      <c r="AJ50" s="8">
        <f t="shared" si="80"/>
        <v>-0.28253655131653677</v>
      </c>
      <c r="AK50" s="8">
        <f t="shared" si="81"/>
        <v>-0.49789168436460418</v>
      </c>
      <c r="AL50" s="8">
        <f t="shared" si="82"/>
        <v>-0.66304190930274176</v>
      </c>
      <c r="AM50" s="8"/>
      <c r="AN50" s="8">
        <f t="shared" ref="AN50:BE50" si="97">(B50/B46-1)*100</f>
        <v>-0.68941427368425234</v>
      </c>
      <c r="AO50" s="8">
        <f t="shared" si="97"/>
        <v>-4.3901133303137723</v>
      </c>
      <c r="AP50" s="8">
        <f t="shared" si="97"/>
        <v>-2.5617301526679626</v>
      </c>
      <c r="AQ50" s="8">
        <f t="shared" si="97"/>
        <v>-0.91902661763542115</v>
      </c>
      <c r="AR50" s="8">
        <f t="shared" si="97"/>
        <v>-1.9906208120462732</v>
      </c>
      <c r="AS50" s="8">
        <f t="shared" si="97"/>
        <v>-3.1092582532568525</v>
      </c>
      <c r="AT50" s="8">
        <f t="shared" si="97"/>
        <v>-1.5167245287820652</v>
      </c>
      <c r="AU50" s="8">
        <f t="shared" si="97"/>
        <v>-3.6143632103030843</v>
      </c>
      <c r="AV50" s="8">
        <f t="shared" si="97"/>
        <v>-2.7676606322212471</v>
      </c>
      <c r="AW50" s="8">
        <f t="shared" si="97"/>
        <v>-3.1373839703655926</v>
      </c>
      <c r="AX50" s="8">
        <f t="shared" si="97"/>
        <v>-3.1383693535725232</v>
      </c>
      <c r="AY50" s="8">
        <f t="shared" si="97"/>
        <v>-3.1934472449046236</v>
      </c>
      <c r="AZ50" s="8">
        <f t="shared" si="97"/>
        <v>0.37277750808617505</v>
      </c>
      <c r="BA50" s="8">
        <f t="shared" si="97"/>
        <v>-2.088694274503311</v>
      </c>
      <c r="BB50" s="8">
        <f t="shared" si="97"/>
        <v>-1.0003701719857316</v>
      </c>
      <c r="BC50" s="8">
        <f t="shared" si="97"/>
        <v>-1.5158643119809856</v>
      </c>
      <c r="BD50" s="8">
        <f t="shared" si="97"/>
        <v>-2.237857877789351</v>
      </c>
      <c r="BE50" s="8">
        <f t="shared" si="97"/>
        <v>-1.7585324653089152</v>
      </c>
      <c r="BG50" s="17">
        <f t="shared" si="35"/>
        <v>-0.66773872669849688</v>
      </c>
      <c r="BH50" s="17">
        <f t="shared" si="18"/>
        <v>-8.5659341807229339</v>
      </c>
      <c r="BI50" s="17">
        <f t="shared" si="19"/>
        <v>-6.5655443850759276</v>
      </c>
      <c r="BJ50" s="17">
        <f t="shared" si="20"/>
        <v>-4.1243124598420611</v>
      </c>
      <c r="BK50" s="17">
        <f t="shared" si="21"/>
        <v>-1.7888461714488102</v>
      </c>
      <c r="BL50" s="17">
        <f t="shared" si="22"/>
        <v>-0.87234267895737183</v>
      </c>
      <c r="BM50" s="17">
        <f t="shared" si="23"/>
        <v>-4.0316173179560266</v>
      </c>
      <c r="BN50" s="17">
        <f t="shared" si="24"/>
        <v>-4.9369460089519368</v>
      </c>
      <c r="BO50" s="17">
        <f t="shared" si="25"/>
        <v>-3.4533716932706682</v>
      </c>
      <c r="BP50" s="17">
        <f t="shared" si="26"/>
        <v>-4.0008369638095065</v>
      </c>
      <c r="BQ50" s="17">
        <f t="shared" si="27"/>
        <v>-3.3444574594667209</v>
      </c>
      <c r="BR50" s="17">
        <f t="shared" si="28"/>
        <v>-3.5673002866391634</v>
      </c>
      <c r="BS50" s="17">
        <f t="shared" si="29"/>
        <v>-0.69854200812837774</v>
      </c>
      <c r="BT50" s="17">
        <f t="shared" si="30"/>
        <v>-2.6219496836190181</v>
      </c>
      <c r="BU50" s="17">
        <f t="shared" si="31"/>
        <v>-1.4108515422969425</v>
      </c>
      <c r="BV50" s="17">
        <f t="shared" si="32"/>
        <v>-1.1301462052661471</v>
      </c>
      <c r="BW50" s="17">
        <f t="shared" si="33"/>
        <v>-1.9915667374584167</v>
      </c>
      <c r="BX50" s="17">
        <f t="shared" si="34"/>
        <v>-2.652167637210967</v>
      </c>
    </row>
    <row r="51" spans="1:76" x14ac:dyDescent="0.25">
      <c r="A51" s="1">
        <v>201201</v>
      </c>
      <c r="B51" s="18">
        <v>98.182593319110495</v>
      </c>
      <c r="C51" s="18">
        <v>98.147402215241215</v>
      </c>
      <c r="D51" s="18">
        <v>102.56339212015651</v>
      </c>
      <c r="E51" s="18">
        <v>96.586688083130269</v>
      </c>
      <c r="F51" s="18">
        <v>98.184125561306118</v>
      </c>
      <c r="G51" s="18">
        <v>100.78983676342332</v>
      </c>
      <c r="H51" s="18">
        <v>100.5941078938983</v>
      </c>
      <c r="I51" s="18">
        <v>98.154713217499733</v>
      </c>
      <c r="J51" s="18">
        <v>96.31112623690359</v>
      </c>
      <c r="K51" s="18">
        <v>97.152860393067044</v>
      </c>
      <c r="L51" s="18">
        <v>98.220192942359176</v>
      </c>
      <c r="M51" s="18">
        <v>97.358543447119203</v>
      </c>
      <c r="N51" s="18">
        <v>97.038221241962219</v>
      </c>
      <c r="O51" s="18">
        <v>92.732871212669721</v>
      </c>
      <c r="P51" s="18">
        <v>97.750802576694056</v>
      </c>
      <c r="Q51" s="18">
        <v>97.366144616482956</v>
      </c>
      <c r="R51" s="18">
        <v>98.717690216115329</v>
      </c>
      <c r="S51" s="18">
        <v>97.458752612510793</v>
      </c>
      <c r="U51" s="8">
        <f t="shared" si="65"/>
        <v>-1.7627463435288315</v>
      </c>
      <c r="V51" s="8">
        <f t="shared" si="66"/>
        <v>-0.92804701063005091</v>
      </c>
      <c r="W51" s="8">
        <f t="shared" si="67"/>
        <v>-0.7561528811911411</v>
      </c>
      <c r="X51" s="8">
        <f t="shared" si="68"/>
        <v>1.154010358018831</v>
      </c>
      <c r="Y51" s="8">
        <f t="shared" si="69"/>
        <v>-0.91649452593921543</v>
      </c>
      <c r="Z51" s="8">
        <f t="shared" si="70"/>
        <v>-0.29254447226558788</v>
      </c>
      <c r="AA51" s="8">
        <f t="shared" si="71"/>
        <v>-1.1696513382574159</v>
      </c>
      <c r="AB51" s="8">
        <f t="shared" si="72"/>
        <v>-2.5396496998596585</v>
      </c>
      <c r="AC51" s="8">
        <f t="shared" si="73"/>
        <v>-0.73792906953956683</v>
      </c>
      <c r="AD51" s="8">
        <f t="shared" si="74"/>
        <v>-1.1361888598787617</v>
      </c>
      <c r="AE51" s="8">
        <f t="shared" si="75"/>
        <v>-0.61247382558865526</v>
      </c>
      <c r="AF51" s="8">
        <f t="shared" si="76"/>
        <v>0.33320138367984864</v>
      </c>
      <c r="AG51" s="8">
        <f t="shared" si="77"/>
        <v>-0.71221970690761305</v>
      </c>
      <c r="AH51" s="8">
        <f t="shared" si="78"/>
        <v>-1.384262779302059</v>
      </c>
      <c r="AI51" s="8">
        <f t="shared" si="79"/>
        <v>-0.78386895805645507</v>
      </c>
      <c r="AJ51" s="8">
        <f t="shared" si="80"/>
        <v>-0.59054087418097811</v>
      </c>
      <c r="AK51" s="8">
        <f t="shared" si="81"/>
        <v>-1.9977461881234504</v>
      </c>
      <c r="AL51" s="8">
        <f t="shared" si="82"/>
        <v>-0.9312692505126785</v>
      </c>
      <c r="AM51" s="8"/>
      <c r="AN51" s="8">
        <f t="shared" ref="AN51:BE51" si="98">(B51/B47-1)*100</f>
        <v>-2.6698279740095865</v>
      </c>
      <c r="AO51" s="8">
        <f t="shared" si="98"/>
        <v>-4.1395434673242253</v>
      </c>
      <c r="AP51" s="8">
        <f t="shared" si="98"/>
        <v>-3.2933604844860076</v>
      </c>
      <c r="AQ51" s="8">
        <f t="shared" si="98"/>
        <v>1.3711772988883819</v>
      </c>
      <c r="AR51" s="8">
        <f t="shared" si="98"/>
        <v>-3.0713794606868405</v>
      </c>
      <c r="AS51" s="8">
        <f t="shared" si="98"/>
        <v>-2.3899398887685885</v>
      </c>
      <c r="AT51" s="8">
        <f t="shared" si="98"/>
        <v>-2.5878488302771507</v>
      </c>
      <c r="AU51" s="8">
        <f t="shared" si="98"/>
        <v>-5.8174132335981117</v>
      </c>
      <c r="AV51" s="8">
        <f t="shared" si="98"/>
        <v>-2.8047662821843011</v>
      </c>
      <c r="AW51" s="8">
        <f t="shared" si="98"/>
        <v>-3.6716466511053425</v>
      </c>
      <c r="AX51" s="8">
        <f t="shared" si="98"/>
        <v>-2.7718365462923389</v>
      </c>
      <c r="AY51" s="8">
        <f t="shared" si="98"/>
        <v>-2.7128608302814827</v>
      </c>
      <c r="AZ51" s="8">
        <f t="shared" si="98"/>
        <v>-0.98161472951114881</v>
      </c>
      <c r="BA51" s="8">
        <f t="shared" si="98"/>
        <v>-3.0531821069038068</v>
      </c>
      <c r="BB51" s="8">
        <f t="shared" si="98"/>
        <v>-1.6621138834891802</v>
      </c>
      <c r="BC51" s="8">
        <f t="shared" si="98"/>
        <v>-1.9913768730132841</v>
      </c>
      <c r="BD51" s="8">
        <f t="shared" si="98"/>
        <v>-3.8863863895529982</v>
      </c>
      <c r="BE51" s="8">
        <f t="shared" si="98"/>
        <v>-2.5272244097070518</v>
      </c>
      <c r="BG51" s="17">
        <f t="shared" si="35"/>
        <v>-7.0509853741153261</v>
      </c>
      <c r="BH51" s="17">
        <f t="shared" si="18"/>
        <v>-3.7121880425202036</v>
      </c>
      <c r="BI51" s="17">
        <f t="shared" si="19"/>
        <v>-3.0246115247645644</v>
      </c>
      <c r="BJ51" s="17">
        <f t="shared" si="20"/>
        <v>4.616041432075324</v>
      </c>
      <c r="BK51" s="17">
        <f t="shared" si="21"/>
        <v>-3.6659781037568617</v>
      </c>
      <c r="BL51" s="17">
        <f t="shared" si="22"/>
        <v>-1.1701778890623515</v>
      </c>
      <c r="BM51" s="17">
        <f t="shared" si="23"/>
        <v>-4.6786053530296634</v>
      </c>
      <c r="BN51" s="17">
        <f t="shared" si="24"/>
        <v>-10.158598799438634</v>
      </c>
      <c r="BO51" s="17">
        <f t="shared" si="25"/>
        <v>-2.9517162781582673</v>
      </c>
      <c r="BP51" s="17">
        <f t="shared" si="26"/>
        <v>-4.5447554395150469</v>
      </c>
      <c r="BQ51" s="17">
        <f t="shared" si="27"/>
        <v>-2.4498953023546211</v>
      </c>
      <c r="BR51" s="17">
        <f t="shared" si="28"/>
        <v>1.3328055347193946</v>
      </c>
      <c r="BS51" s="17">
        <f t="shared" si="29"/>
        <v>-2.8488788276304522</v>
      </c>
      <c r="BT51" s="17">
        <f t="shared" si="30"/>
        <v>-5.537051117208236</v>
      </c>
      <c r="BU51" s="17">
        <f t="shared" si="31"/>
        <v>-3.1354758322258203</v>
      </c>
      <c r="BV51" s="17">
        <f t="shared" si="32"/>
        <v>-2.3621634967239125</v>
      </c>
      <c r="BW51" s="17">
        <f t="shared" si="33"/>
        <v>-7.9909847524938016</v>
      </c>
      <c r="BX51" s="17">
        <f t="shared" si="34"/>
        <v>-3.725077002050714</v>
      </c>
    </row>
    <row r="52" spans="1:76" x14ac:dyDescent="0.25">
      <c r="A52" s="1">
        <v>201202</v>
      </c>
      <c r="B52" s="18">
        <v>97.045009248397605</v>
      </c>
      <c r="C52" s="18">
        <v>96.282132401965953</v>
      </c>
      <c r="D52" s="18">
        <v>101.00867393920431</v>
      </c>
      <c r="E52" s="18">
        <v>94.77222960594213</v>
      </c>
      <c r="F52" s="18">
        <v>98.138736446396919</v>
      </c>
      <c r="G52" s="18">
        <v>99.795697294202853</v>
      </c>
      <c r="H52" s="18">
        <v>98.996262439106857</v>
      </c>
      <c r="I52" s="18">
        <v>97.228276470013654</v>
      </c>
      <c r="J52" s="18">
        <v>95.495011870280862</v>
      </c>
      <c r="K52" s="18">
        <v>95.519129421534501</v>
      </c>
      <c r="L52" s="18">
        <v>97.185059625829666</v>
      </c>
      <c r="M52" s="18">
        <v>96.401710682897416</v>
      </c>
      <c r="N52" s="18">
        <v>96.639864354596185</v>
      </c>
      <c r="O52" s="18">
        <v>92.508333653646474</v>
      </c>
      <c r="P52" s="18">
        <v>96.569474521026436</v>
      </c>
      <c r="Q52" s="18">
        <v>96.746186486061802</v>
      </c>
      <c r="R52" s="18">
        <v>98.727381746783081</v>
      </c>
      <c r="S52" s="18">
        <v>96.524692829895443</v>
      </c>
      <c r="U52" s="8">
        <f t="shared" si="65"/>
        <v>-1.1586412950160607</v>
      </c>
      <c r="V52" s="8">
        <f t="shared" si="66"/>
        <v>-1.9004780271052457</v>
      </c>
      <c r="W52" s="8">
        <f t="shared" si="67"/>
        <v>-1.5158607265356339</v>
      </c>
      <c r="X52" s="8">
        <f t="shared" si="68"/>
        <v>-1.8785802818153119</v>
      </c>
      <c r="Y52" s="8">
        <f t="shared" si="69"/>
        <v>-4.6228567652573105E-2</v>
      </c>
      <c r="Z52" s="8">
        <f t="shared" si="70"/>
        <v>-0.98634892281246334</v>
      </c>
      <c r="AA52" s="8">
        <f t="shared" si="71"/>
        <v>-1.5884085939474435</v>
      </c>
      <c r="AB52" s="8">
        <f t="shared" si="72"/>
        <v>-0.94385355233345125</v>
      </c>
      <c r="AC52" s="8">
        <f t="shared" si="73"/>
        <v>-0.84737288256319099</v>
      </c>
      <c r="AD52" s="8">
        <f t="shared" si="74"/>
        <v>-1.681608719416694</v>
      </c>
      <c r="AE52" s="8">
        <f t="shared" si="75"/>
        <v>-1.0538905346449301</v>
      </c>
      <c r="AF52" s="8">
        <f t="shared" si="76"/>
        <v>-0.98279280928386115</v>
      </c>
      <c r="AG52" s="8">
        <f t="shared" si="77"/>
        <v>-0.41051544666378392</v>
      </c>
      <c r="AH52" s="8">
        <f t="shared" si="78"/>
        <v>-0.24213372894310581</v>
      </c>
      <c r="AI52" s="8">
        <f t="shared" si="79"/>
        <v>-1.2085098275697148</v>
      </c>
      <c r="AJ52" s="8">
        <f t="shared" si="80"/>
        <v>-0.63672864203786483</v>
      </c>
      <c r="AK52" s="8">
        <f t="shared" si="81"/>
        <v>9.817420410196398E-3</v>
      </c>
      <c r="AL52" s="8">
        <f t="shared" si="82"/>
        <v>-0.95841549124797698</v>
      </c>
      <c r="AM52" s="8"/>
      <c r="AN52" s="8">
        <f t="shared" ref="AN52:BE52" si="99">(B52/B48-1)*100</f>
        <v>-3.707780277885675</v>
      </c>
      <c r="AO52" s="8">
        <f t="shared" si="99"/>
        <v>-5.4058554011217064</v>
      </c>
      <c r="AP52" s="8">
        <f t="shared" si="99"/>
        <v>-4.4489264179013439</v>
      </c>
      <c r="AQ52" s="8">
        <f t="shared" si="99"/>
        <v>-1.1810082038791747</v>
      </c>
      <c r="AR52" s="8">
        <f t="shared" si="99"/>
        <v>-2.3761965002777274</v>
      </c>
      <c r="AS52" s="8">
        <f t="shared" si="99"/>
        <v>-2.6038790100820663</v>
      </c>
      <c r="AT52" s="8">
        <f t="shared" si="99"/>
        <v>-4.5773220417283156</v>
      </c>
      <c r="AU52" s="8">
        <f t="shared" si="99"/>
        <v>-6.0879058395162282</v>
      </c>
      <c r="AV52" s="8">
        <f t="shared" si="99"/>
        <v>-3.2015640147595503</v>
      </c>
      <c r="AW52" s="8">
        <f t="shared" si="99"/>
        <v>-4.2474943050087148</v>
      </c>
      <c r="AX52" s="8">
        <f t="shared" si="99"/>
        <v>-4.128769495256579</v>
      </c>
      <c r="AY52" s="8">
        <f t="shared" si="99"/>
        <v>-3.0340384259041064</v>
      </c>
      <c r="AZ52" s="8">
        <f t="shared" si="99"/>
        <v>-1.1831917622669552</v>
      </c>
      <c r="BA52" s="8">
        <f t="shared" si="99"/>
        <v>-3.0299134057791055</v>
      </c>
      <c r="BB52" s="8">
        <f t="shared" si="99"/>
        <v>-3.5210757615937505</v>
      </c>
      <c r="BC52" s="8">
        <f t="shared" si="99"/>
        <v>-2.4962724065176412</v>
      </c>
      <c r="BD52" s="8">
        <f t="shared" si="99"/>
        <v>-3.2844708162806047</v>
      </c>
      <c r="BE52" s="8">
        <f t="shared" si="99"/>
        <v>-3.160747277860243</v>
      </c>
      <c r="BG52" s="17">
        <f t="shared" si="35"/>
        <v>-4.6345651800642429</v>
      </c>
      <c r="BH52" s="17">
        <f t="shared" si="18"/>
        <v>-7.6019121084209829</v>
      </c>
      <c r="BI52" s="17">
        <f t="shared" si="19"/>
        <v>-6.0634429061425354</v>
      </c>
      <c r="BJ52" s="17">
        <f t="shared" si="20"/>
        <v>-7.5143211272612476</v>
      </c>
      <c r="BK52" s="17">
        <f t="shared" si="21"/>
        <v>-0.18491427061029242</v>
      </c>
      <c r="BL52" s="17">
        <f t="shared" si="22"/>
        <v>-3.9453956912498533</v>
      </c>
      <c r="BM52" s="17">
        <f t="shared" si="23"/>
        <v>-6.353634375789774</v>
      </c>
      <c r="BN52" s="17">
        <f t="shared" si="24"/>
        <v>-3.775414209333805</v>
      </c>
      <c r="BO52" s="17">
        <f t="shared" si="25"/>
        <v>-3.389491530252764</v>
      </c>
      <c r="BP52" s="17">
        <f t="shared" si="26"/>
        <v>-6.7264348776667759</v>
      </c>
      <c r="BQ52" s="17">
        <f t="shared" si="27"/>
        <v>-4.2155621385797204</v>
      </c>
      <c r="BR52" s="17">
        <f t="shared" si="28"/>
        <v>-3.9311712371354446</v>
      </c>
      <c r="BS52" s="17">
        <f t="shared" si="29"/>
        <v>-1.6420617866551357</v>
      </c>
      <c r="BT52" s="17">
        <f t="shared" si="30"/>
        <v>-0.96853491577242323</v>
      </c>
      <c r="BU52" s="17">
        <f t="shared" si="31"/>
        <v>-4.8340393102788592</v>
      </c>
      <c r="BV52" s="17">
        <f t="shared" si="32"/>
        <v>-2.5469145681514593</v>
      </c>
      <c r="BW52" s="17">
        <f t="shared" si="33"/>
        <v>3.9269681640785592E-2</v>
      </c>
      <c r="BX52" s="17">
        <f t="shared" si="34"/>
        <v>-3.8336619649919079</v>
      </c>
    </row>
    <row r="53" spans="1:76" x14ac:dyDescent="0.25">
      <c r="A53" s="1">
        <v>201203</v>
      </c>
      <c r="B53" s="18">
        <v>96.348511638443938</v>
      </c>
      <c r="C53" s="18">
        <v>96.51090119036796</v>
      </c>
      <c r="D53" s="18">
        <v>100.66264110296574</v>
      </c>
      <c r="E53" s="18">
        <v>93.743506881203515</v>
      </c>
      <c r="F53" s="18">
        <v>96.982416742015076</v>
      </c>
      <c r="G53" s="18">
        <v>98.996948848868172</v>
      </c>
      <c r="H53" s="18">
        <v>98.790872004343214</v>
      </c>
      <c r="I53" s="18">
        <v>97.186999859697266</v>
      </c>
      <c r="J53" s="18">
        <v>95.162218737623334</v>
      </c>
      <c r="K53" s="18">
        <v>95.116319825114473</v>
      </c>
      <c r="L53" s="18">
        <v>96.295621422886157</v>
      </c>
      <c r="M53" s="18">
        <v>95.320078383886397</v>
      </c>
      <c r="N53" s="18">
        <v>96.013129487780247</v>
      </c>
      <c r="O53" s="18">
        <v>91.790025677355317</v>
      </c>
      <c r="P53" s="18">
        <v>95.97488317569686</v>
      </c>
      <c r="Q53" s="18">
        <v>96.909040978202484</v>
      </c>
      <c r="R53" s="18">
        <v>98.117824188836451</v>
      </c>
      <c r="S53" s="18">
        <v>96.023085709579547</v>
      </c>
      <c r="U53" s="8">
        <f t="shared" si="65"/>
        <v>-0.71770574844390866</v>
      </c>
      <c r="V53" s="8">
        <f t="shared" si="66"/>
        <v>0.23760253610392024</v>
      </c>
      <c r="W53" s="8">
        <f t="shared" si="67"/>
        <v>-0.34257734780960281</v>
      </c>
      <c r="X53" s="8">
        <f t="shared" si="68"/>
        <v>-1.0854685270315856</v>
      </c>
      <c r="Y53" s="8">
        <f t="shared" si="69"/>
        <v>-1.17825004300256</v>
      </c>
      <c r="Z53" s="8">
        <f t="shared" si="70"/>
        <v>-0.80038365079000418</v>
      </c>
      <c r="AA53" s="8">
        <f t="shared" si="71"/>
        <v>-0.20747291837404092</v>
      </c>
      <c r="AB53" s="8">
        <f t="shared" si="72"/>
        <v>-4.2453298376754489E-2</v>
      </c>
      <c r="AC53" s="8">
        <f t="shared" si="73"/>
        <v>-0.34849268683225798</v>
      </c>
      <c r="AD53" s="8">
        <f t="shared" si="74"/>
        <v>-0.42170568226432836</v>
      </c>
      <c r="AE53" s="8">
        <f t="shared" si="75"/>
        <v>-0.91520055280917001</v>
      </c>
      <c r="AF53" s="8">
        <f t="shared" si="76"/>
        <v>-1.1220052957036541</v>
      </c>
      <c r="AG53" s="8">
        <f t="shared" si="77"/>
        <v>-0.64852622776485624</v>
      </c>
      <c r="AH53" s="8">
        <f t="shared" si="78"/>
        <v>-0.77647920778739499</v>
      </c>
      <c r="AI53" s="8">
        <f t="shared" si="79"/>
        <v>-0.6157135557366189</v>
      </c>
      <c r="AJ53" s="8">
        <f t="shared" si="80"/>
        <v>0.16833169146583948</v>
      </c>
      <c r="AK53" s="8">
        <f t="shared" si="81"/>
        <v>-0.61741489256752491</v>
      </c>
      <c r="AL53" s="8">
        <f t="shared" si="82"/>
        <v>-0.51966715004198027</v>
      </c>
      <c r="AM53" s="8"/>
      <c r="AN53" s="8">
        <f t="shared" ref="AN53:BE53" si="100">(B53/B49-1)*100</f>
        <v>-3.7587777202034656</v>
      </c>
      <c r="AO53" s="8">
        <f t="shared" si="100"/>
        <v>-4.6661979551158144</v>
      </c>
      <c r="AP53" s="8">
        <f t="shared" si="100"/>
        <v>-4.1941704084018099</v>
      </c>
      <c r="AQ53" s="8">
        <f t="shared" si="100"/>
        <v>-2.8358923620192433</v>
      </c>
      <c r="AR53" s="8">
        <f t="shared" si="100"/>
        <v>-2.566900625852897</v>
      </c>
      <c r="AS53" s="8">
        <f t="shared" si="100"/>
        <v>-2.27975820846541</v>
      </c>
      <c r="AT53" s="8">
        <f t="shared" si="100"/>
        <v>-3.9195294653602608</v>
      </c>
      <c r="AU53" s="8">
        <f t="shared" si="100"/>
        <v>-4.6915491309967194</v>
      </c>
      <c r="AV53" s="8">
        <f t="shared" si="100"/>
        <v>-2.7687878957421863</v>
      </c>
      <c r="AW53" s="8">
        <f t="shared" si="100"/>
        <v>-4.1767113498177855</v>
      </c>
      <c r="AX53" s="8">
        <f t="shared" si="100"/>
        <v>-3.3746291255868255</v>
      </c>
      <c r="AY53" s="8">
        <f t="shared" si="100"/>
        <v>-2.6436078596979162</v>
      </c>
      <c r="AZ53" s="8">
        <f t="shared" si="100"/>
        <v>-1.9326353781864758</v>
      </c>
      <c r="BA53" s="8">
        <f t="shared" si="100"/>
        <v>-3.0267627957464294</v>
      </c>
      <c r="BB53" s="8">
        <f t="shared" si="100"/>
        <v>-2.9300004726347084</v>
      </c>
      <c r="BC53" s="8">
        <f t="shared" si="100"/>
        <v>-1.3367867055785521</v>
      </c>
      <c r="BD53" s="8">
        <f t="shared" si="100"/>
        <v>-3.0782448427699394</v>
      </c>
      <c r="BE53" s="8">
        <f t="shared" si="100"/>
        <v>-3.0378436542199294</v>
      </c>
      <c r="BG53" s="17">
        <f t="shared" si="35"/>
        <v>-2.8708229937756347</v>
      </c>
      <c r="BH53" s="17">
        <f t="shared" si="18"/>
        <v>0.95041014441568095</v>
      </c>
      <c r="BI53" s="17">
        <f t="shared" si="19"/>
        <v>-1.3703093912384112</v>
      </c>
      <c r="BJ53" s="17">
        <f t="shared" si="20"/>
        <v>-4.3418741081263423</v>
      </c>
      <c r="BK53" s="17">
        <f t="shared" si="21"/>
        <v>-4.7130001720102399</v>
      </c>
      <c r="BL53" s="17">
        <f t="shared" si="22"/>
        <v>-3.2015346031600167</v>
      </c>
      <c r="BM53" s="17">
        <f t="shared" si="23"/>
        <v>-0.82989167349616366</v>
      </c>
      <c r="BN53" s="17">
        <f t="shared" si="24"/>
        <v>-0.16981319350701796</v>
      </c>
      <c r="BO53" s="17">
        <f t="shared" si="25"/>
        <v>-1.3939707473290319</v>
      </c>
      <c r="BP53" s="17">
        <f t="shared" si="26"/>
        <v>-1.6868227290573135</v>
      </c>
      <c r="BQ53" s="17">
        <f t="shared" si="27"/>
        <v>-3.66080221123668</v>
      </c>
      <c r="BR53" s="17">
        <f t="shared" si="28"/>
        <v>-4.4880211828146166</v>
      </c>
      <c r="BS53" s="17">
        <f t="shared" si="29"/>
        <v>-2.594104911059425</v>
      </c>
      <c r="BT53" s="17">
        <f t="shared" si="30"/>
        <v>-3.1059168311495799</v>
      </c>
      <c r="BU53" s="17">
        <f t="shared" si="31"/>
        <v>-2.4628542229464756</v>
      </c>
      <c r="BV53" s="17">
        <f t="shared" si="32"/>
        <v>0.67332676586335793</v>
      </c>
      <c r="BW53" s="17">
        <f t="shared" si="33"/>
        <v>-2.4696595702700996</v>
      </c>
      <c r="BX53" s="17">
        <f t="shared" si="34"/>
        <v>-2.0786686001679211</v>
      </c>
    </row>
    <row r="54" spans="1:76" x14ac:dyDescent="0.25">
      <c r="A54" s="1">
        <v>201204</v>
      </c>
      <c r="B54" s="18">
        <v>95.878686402807958</v>
      </c>
      <c r="C54" s="18">
        <v>95.857694551659449</v>
      </c>
      <c r="D54" s="18">
        <v>99.046594174163303</v>
      </c>
      <c r="E54" s="18">
        <v>92.707371253145979</v>
      </c>
      <c r="F54" s="18">
        <v>96.832852266354934</v>
      </c>
      <c r="G54" s="18">
        <v>98.233245589193558</v>
      </c>
      <c r="H54" s="18">
        <v>98.106704492516741</v>
      </c>
      <c r="I54" s="18">
        <v>96.839266171604294</v>
      </c>
      <c r="J54" s="18">
        <v>94.079414538881636</v>
      </c>
      <c r="K54" s="18">
        <v>94.469849506109384</v>
      </c>
      <c r="L54" s="18">
        <v>96.415520629940261</v>
      </c>
      <c r="M54" s="18">
        <v>95.071573284307632</v>
      </c>
      <c r="N54" s="18">
        <v>95.19746371820797</v>
      </c>
      <c r="O54" s="18">
        <v>91.984854057691464</v>
      </c>
      <c r="P54" s="18">
        <v>93.729106439559686</v>
      </c>
      <c r="Q54" s="18">
        <v>96.30181483386751</v>
      </c>
      <c r="R54" s="18">
        <v>96.586777777992125</v>
      </c>
      <c r="S54" s="18">
        <v>95.311715471928821</v>
      </c>
      <c r="U54" s="8">
        <f t="shared" si="65"/>
        <v>-0.48763102579003625</v>
      </c>
      <c r="V54" s="8">
        <f t="shared" si="66"/>
        <v>-0.67682161357094373</v>
      </c>
      <c r="W54" s="8">
        <f t="shared" si="67"/>
        <v>-1.6054088300240577</v>
      </c>
      <c r="X54" s="8">
        <f t="shared" si="68"/>
        <v>-1.105287888760742</v>
      </c>
      <c r="Y54" s="8">
        <f t="shared" si="69"/>
        <v>-0.15421813632259251</v>
      </c>
      <c r="Z54" s="8">
        <f t="shared" si="70"/>
        <v>-0.77144120960789264</v>
      </c>
      <c r="AA54" s="8">
        <f t="shared" si="71"/>
        <v>-0.6925412216185256</v>
      </c>
      <c r="AB54" s="8">
        <f t="shared" si="72"/>
        <v>-0.35779856214820382</v>
      </c>
      <c r="AC54" s="8">
        <f t="shared" si="73"/>
        <v>-1.1378509382249158</v>
      </c>
      <c r="AD54" s="8">
        <f t="shared" si="74"/>
        <v>-0.67966288034874145</v>
      </c>
      <c r="AE54" s="8">
        <f t="shared" si="75"/>
        <v>0.12451158763238102</v>
      </c>
      <c r="AF54" s="8">
        <f t="shared" si="76"/>
        <v>-0.26070593288640698</v>
      </c>
      <c r="AG54" s="8">
        <f t="shared" si="77"/>
        <v>-0.84953565613762327</v>
      </c>
      <c r="AH54" s="8">
        <f t="shared" si="78"/>
        <v>0.21225441315484428</v>
      </c>
      <c r="AI54" s="8">
        <f t="shared" si="79"/>
        <v>-2.3399629797161925</v>
      </c>
      <c r="AJ54" s="8">
        <f t="shared" si="80"/>
        <v>-0.62659390517707525</v>
      </c>
      <c r="AK54" s="8">
        <f t="shared" si="81"/>
        <v>-1.5604161868670197</v>
      </c>
      <c r="AL54" s="8">
        <f t="shared" si="82"/>
        <v>-0.74083251167563757</v>
      </c>
      <c r="AM54" s="8"/>
      <c r="AN54" s="8">
        <f t="shared" ref="AN54:BE54" si="101">(B54/B50-1)*100</f>
        <v>-4.0679358937997234</v>
      </c>
      <c r="AO54" s="8">
        <f t="shared" si="101"/>
        <v>-3.2393237727830648</v>
      </c>
      <c r="AP54" s="8">
        <f t="shared" si="101"/>
        <v>-4.159126890582332</v>
      </c>
      <c r="AQ54" s="8">
        <f t="shared" si="101"/>
        <v>-2.9087488336466794</v>
      </c>
      <c r="AR54" s="8">
        <f t="shared" si="101"/>
        <v>-2.280145667626543</v>
      </c>
      <c r="AS54" s="8">
        <f t="shared" si="101"/>
        <v>-2.8216804347083735</v>
      </c>
      <c r="AT54" s="8">
        <f t="shared" si="101"/>
        <v>-3.6134420390033672</v>
      </c>
      <c r="AU54" s="8">
        <f t="shared" si="101"/>
        <v>-3.8457910525440564</v>
      </c>
      <c r="AV54" s="8">
        <f t="shared" si="101"/>
        <v>-3.038019760209032</v>
      </c>
      <c r="AW54" s="8">
        <f t="shared" si="101"/>
        <v>-3.8664500229767418</v>
      </c>
      <c r="AX54" s="8">
        <f t="shared" si="101"/>
        <v>-2.438594415598383</v>
      </c>
      <c r="AY54" s="8">
        <f t="shared" si="101"/>
        <v>-2.0236440433316294</v>
      </c>
      <c r="AZ54" s="8">
        <f t="shared" si="101"/>
        <v>-2.5956500321157483</v>
      </c>
      <c r="BA54" s="8">
        <f t="shared" si="101"/>
        <v>-2.1797332767348077</v>
      </c>
      <c r="BB54" s="8">
        <f t="shared" si="101"/>
        <v>-4.8658521278594602</v>
      </c>
      <c r="BC54" s="8">
        <f t="shared" si="101"/>
        <v>-1.67720655698127</v>
      </c>
      <c r="BD54" s="8">
        <f t="shared" si="101"/>
        <v>-4.1132152712700432</v>
      </c>
      <c r="BE54" s="8">
        <f t="shared" si="101"/>
        <v>-3.1137745533987293</v>
      </c>
      <c r="BG54" s="17">
        <f t="shared" si="35"/>
        <v>-1.950524103160145</v>
      </c>
      <c r="BH54" s="17">
        <f t="shared" si="18"/>
        <v>-2.7072864542837749</v>
      </c>
      <c r="BI54" s="17">
        <f t="shared" si="19"/>
        <v>-6.4216353200962306</v>
      </c>
      <c r="BJ54" s="17">
        <f t="shared" si="20"/>
        <v>-4.4211515550429681</v>
      </c>
      <c r="BK54" s="17">
        <f t="shared" si="21"/>
        <v>-0.61687254529037006</v>
      </c>
      <c r="BL54" s="17">
        <f t="shared" si="22"/>
        <v>-3.0857648384315706</v>
      </c>
      <c r="BM54" s="17">
        <f t="shared" si="23"/>
        <v>-2.7701648864741024</v>
      </c>
      <c r="BN54" s="17">
        <f t="shared" si="24"/>
        <v>-1.4311942485928153</v>
      </c>
      <c r="BO54" s="17">
        <f t="shared" si="25"/>
        <v>-4.5514037528996631</v>
      </c>
      <c r="BP54" s="17">
        <f t="shared" si="26"/>
        <v>-2.7186515213949658</v>
      </c>
      <c r="BQ54" s="17">
        <f t="shared" si="27"/>
        <v>0.49804635052952406</v>
      </c>
      <c r="BR54" s="17">
        <f t="shared" si="28"/>
        <v>-1.0428237315456279</v>
      </c>
      <c r="BS54" s="17">
        <f t="shared" si="29"/>
        <v>-3.3981426245504931</v>
      </c>
      <c r="BT54" s="17">
        <f t="shared" si="30"/>
        <v>0.84901765261937712</v>
      </c>
      <c r="BU54" s="17">
        <f t="shared" si="31"/>
        <v>-9.35985191886477</v>
      </c>
      <c r="BV54" s="17">
        <f t="shared" si="32"/>
        <v>-2.506375620708301</v>
      </c>
      <c r="BW54" s="17">
        <f t="shared" si="33"/>
        <v>-6.2416647474680786</v>
      </c>
      <c r="BX54" s="17">
        <f t="shared" si="34"/>
        <v>-2.9633300467025503</v>
      </c>
    </row>
    <row r="55" spans="1:76" x14ac:dyDescent="0.25">
      <c r="A55" s="1">
        <v>201301</v>
      </c>
      <c r="B55" s="18">
        <v>94.874046780049525</v>
      </c>
      <c r="C55" s="18">
        <v>96.888280903396335</v>
      </c>
      <c r="D55" s="18">
        <v>98.474089247687232</v>
      </c>
      <c r="E55" s="18">
        <v>93.302801460199717</v>
      </c>
      <c r="F55" s="18">
        <v>96.739432143992346</v>
      </c>
      <c r="G55" s="18">
        <v>97.298438057221887</v>
      </c>
      <c r="H55" s="18">
        <v>97.435815047140309</v>
      </c>
      <c r="I55" s="18">
        <v>97.613595967379254</v>
      </c>
      <c r="J55" s="18">
        <v>93.791887627817701</v>
      </c>
      <c r="K55" s="18">
        <v>94.201589120277177</v>
      </c>
      <c r="L55" s="18">
        <v>96.418804310537183</v>
      </c>
      <c r="M55" s="18">
        <v>94.859097213260114</v>
      </c>
      <c r="N55" s="18">
        <v>94.986669646370601</v>
      </c>
      <c r="O55" s="18">
        <v>91.502478110940999</v>
      </c>
      <c r="P55" s="18">
        <v>94.454334465587593</v>
      </c>
      <c r="Q55" s="18">
        <v>95.513931435873445</v>
      </c>
      <c r="R55" s="18">
        <v>96.28301168972942</v>
      </c>
      <c r="S55" s="18">
        <v>95.01858342708455</v>
      </c>
      <c r="U55" s="8">
        <f t="shared" si="65"/>
        <v>-1.0478237243861654</v>
      </c>
      <c r="V55" s="8">
        <f t="shared" si="66"/>
        <v>1.0751211538698957</v>
      </c>
      <c r="W55" s="8">
        <f t="shared" si="67"/>
        <v>-0.57801576242932917</v>
      </c>
      <c r="X55" s="8">
        <f t="shared" si="68"/>
        <v>0.64226846150978734</v>
      </c>
      <c r="Y55" s="8">
        <f t="shared" si="69"/>
        <v>-9.6475648683380655E-2</v>
      </c>
      <c r="Z55" s="8">
        <f t="shared" si="70"/>
        <v>-0.95162032605640157</v>
      </c>
      <c r="AA55" s="8">
        <f t="shared" si="71"/>
        <v>-0.68383649093789467</v>
      </c>
      <c r="AB55" s="8">
        <f t="shared" si="72"/>
        <v>0.79960312214966134</v>
      </c>
      <c r="AC55" s="8">
        <f t="shared" si="73"/>
        <v>-0.3056214927284695</v>
      </c>
      <c r="AD55" s="8">
        <f t="shared" si="74"/>
        <v>-0.28396402369081919</v>
      </c>
      <c r="AE55" s="8">
        <f t="shared" si="75"/>
        <v>3.4057593377712081E-3</v>
      </c>
      <c r="AF55" s="8">
        <f t="shared" si="76"/>
        <v>-0.22349064363552662</v>
      </c>
      <c r="AG55" s="8">
        <f t="shared" si="77"/>
        <v>-0.22142824357310742</v>
      </c>
      <c r="AH55" s="8">
        <f t="shared" si="78"/>
        <v>-0.52440801444108009</v>
      </c>
      <c r="AI55" s="8">
        <f t="shared" si="79"/>
        <v>0.77374900239293165</v>
      </c>
      <c r="AJ55" s="8">
        <f t="shared" si="80"/>
        <v>-0.81813971974802335</v>
      </c>
      <c r="AK55" s="8">
        <f t="shared" si="81"/>
        <v>-0.31450069590366336</v>
      </c>
      <c r="AL55" s="8">
        <f t="shared" si="82"/>
        <v>-0.30755090640520732</v>
      </c>
      <c r="AM55" s="8"/>
      <c r="AN55" s="8">
        <f t="shared" ref="AN55:BE55" si="102">(B55/B51-1)*100</f>
        <v>-3.3697893152074498</v>
      </c>
      <c r="AO55" s="8">
        <f t="shared" si="102"/>
        <v>-1.2828880677693055</v>
      </c>
      <c r="AP55" s="8">
        <f t="shared" si="102"/>
        <v>-3.9870979186009348</v>
      </c>
      <c r="AQ55" s="8">
        <f t="shared" si="102"/>
        <v>-3.3999370804641105</v>
      </c>
      <c r="AR55" s="8">
        <f t="shared" si="102"/>
        <v>-1.4714124193240474</v>
      </c>
      <c r="AS55" s="8">
        <f t="shared" si="102"/>
        <v>-3.4640384569691762</v>
      </c>
      <c r="AT55" s="8">
        <f t="shared" si="102"/>
        <v>-3.1396399976917122</v>
      </c>
      <c r="AU55" s="8">
        <f t="shared" si="102"/>
        <v>-0.55129013409822569</v>
      </c>
      <c r="AV55" s="8">
        <f t="shared" si="102"/>
        <v>-2.6157295709419159</v>
      </c>
      <c r="AW55" s="8">
        <f t="shared" si="102"/>
        <v>-3.0377605567653232</v>
      </c>
      <c r="AX55" s="8">
        <f t="shared" si="102"/>
        <v>-1.8340308421906149</v>
      </c>
      <c r="AY55" s="8">
        <f t="shared" si="102"/>
        <v>-2.5672592721322718</v>
      </c>
      <c r="AZ55" s="8">
        <f t="shared" si="102"/>
        <v>-2.1141685918542596</v>
      </c>
      <c r="BA55" s="8">
        <f t="shared" si="102"/>
        <v>-1.3268144139600646</v>
      </c>
      <c r="BB55" s="8">
        <f t="shared" si="102"/>
        <v>-3.3723182052854184</v>
      </c>
      <c r="BC55" s="8">
        <f t="shared" si="102"/>
        <v>-1.9023174717508029</v>
      </c>
      <c r="BD55" s="8">
        <f t="shared" si="102"/>
        <v>-2.4663041862667656</v>
      </c>
      <c r="BE55" s="8">
        <f t="shared" si="102"/>
        <v>-2.5037968576595571</v>
      </c>
      <c r="BG55" s="17">
        <f t="shared" si="35"/>
        <v>-4.1912948975446618</v>
      </c>
      <c r="BH55" s="17">
        <f t="shared" si="18"/>
        <v>4.3004846154795828</v>
      </c>
      <c r="BI55" s="17">
        <f t="shared" si="19"/>
        <v>-2.3120630497173167</v>
      </c>
      <c r="BJ55" s="17">
        <f t="shared" si="20"/>
        <v>2.5690738460391493</v>
      </c>
      <c r="BK55" s="17">
        <f t="shared" si="21"/>
        <v>-0.38590259473352262</v>
      </c>
      <c r="BL55" s="17">
        <f t="shared" si="22"/>
        <v>-3.8064813042256063</v>
      </c>
      <c r="BM55" s="17">
        <f t="shared" si="23"/>
        <v>-2.7353459637515787</v>
      </c>
      <c r="BN55" s="17">
        <f t="shared" si="24"/>
        <v>3.1984124885986454</v>
      </c>
      <c r="BO55" s="17">
        <f t="shared" si="25"/>
        <v>-1.222485970913878</v>
      </c>
      <c r="BP55" s="17">
        <f t="shared" si="26"/>
        <v>-1.1358560947632768</v>
      </c>
      <c r="BQ55" s="17">
        <f t="shared" si="27"/>
        <v>1.3623037351084832E-2</v>
      </c>
      <c r="BR55" s="17">
        <f t="shared" si="28"/>
        <v>-0.89396257454210648</v>
      </c>
      <c r="BS55" s="17">
        <f t="shared" si="29"/>
        <v>-0.88571297429242968</v>
      </c>
      <c r="BT55" s="17">
        <f t="shared" si="30"/>
        <v>-2.0976320577643204</v>
      </c>
      <c r="BU55" s="17">
        <f t="shared" si="31"/>
        <v>3.0949960095717266</v>
      </c>
      <c r="BV55" s="17">
        <f t="shared" si="32"/>
        <v>-3.2725588789920934</v>
      </c>
      <c r="BW55" s="17">
        <f t="shared" si="33"/>
        <v>-1.2580027836146535</v>
      </c>
      <c r="BX55" s="17">
        <f t="shared" si="34"/>
        <v>-1.2302036256208293</v>
      </c>
    </row>
    <row r="56" spans="1:76" x14ac:dyDescent="0.25">
      <c r="A56" s="1">
        <v>201302</v>
      </c>
      <c r="B56" s="18">
        <v>95.234733025504113</v>
      </c>
      <c r="C56" s="18">
        <v>97.037324066908482</v>
      </c>
      <c r="D56" s="18">
        <v>97.778153911905108</v>
      </c>
      <c r="E56" s="18">
        <v>93.248487808585111</v>
      </c>
      <c r="F56" s="18">
        <v>96.692427406610818</v>
      </c>
      <c r="G56" s="18">
        <v>96.002392259427168</v>
      </c>
      <c r="H56" s="18">
        <v>97.241655666160611</v>
      </c>
      <c r="I56" s="18">
        <v>97.536742643321617</v>
      </c>
      <c r="J56" s="18">
        <v>93.944863313810373</v>
      </c>
      <c r="K56" s="18">
        <v>93.940762442402175</v>
      </c>
      <c r="L56" s="18">
        <v>96.635320998713425</v>
      </c>
      <c r="M56" s="18">
        <v>95.072985913889823</v>
      </c>
      <c r="N56" s="18">
        <v>94.688180998301377</v>
      </c>
      <c r="O56" s="18">
        <v>91.402458740059146</v>
      </c>
      <c r="P56" s="18">
        <v>94.875884747600622</v>
      </c>
      <c r="Q56" s="18">
        <v>94.549680670217242</v>
      </c>
      <c r="R56" s="18">
        <v>95.475519851394864</v>
      </c>
      <c r="S56" s="18">
        <v>94.934822809903167</v>
      </c>
      <c r="U56" s="8">
        <f t="shared" si="65"/>
        <v>0.3801737753326595</v>
      </c>
      <c r="V56" s="8">
        <f t="shared" si="66"/>
        <v>0.15382991846120131</v>
      </c>
      <c r="W56" s="8">
        <f t="shared" si="67"/>
        <v>-0.70671924066407765</v>
      </c>
      <c r="X56" s="8">
        <f t="shared" si="68"/>
        <v>-5.8212240966604156E-2</v>
      </c>
      <c r="Y56" s="8">
        <f t="shared" si="69"/>
        <v>-4.8589015192446183E-2</v>
      </c>
      <c r="Z56" s="8">
        <f t="shared" si="70"/>
        <v>-1.3320314525835486</v>
      </c>
      <c r="AA56" s="8">
        <f t="shared" si="71"/>
        <v>-0.19926900686956239</v>
      </c>
      <c r="AB56" s="8">
        <f t="shared" si="72"/>
        <v>-7.873219226891548E-2</v>
      </c>
      <c r="AC56" s="8">
        <f t="shared" si="73"/>
        <v>0.16310119122424638</v>
      </c>
      <c r="AD56" s="8">
        <f t="shared" si="74"/>
        <v>-0.27688139904091802</v>
      </c>
      <c r="AE56" s="8">
        <f t="shared" si="75"/>
        <v>0.22455857000560631</v>
      </c>
      <c r="AF56" s="8">
        <f t="shared" si="76"/>
        <v>0.22548043035750531</v>
      </c>
      <c r="AG56" s="8">
        <f t="shared" si="77"/>
        <v>-0.31424267129321892</v>
      </c>
      <c r="AH56" s="8">
        <f t="shared" si="78"/>
        <v>-0.10930782744549283</v>
      </c>
      <c r="AI56" s="8">
        <f t="shared" si="79"/>
        <v>0.44630062177466456</v>
      </c>
      <c r="AJ56" s="8">
        <f t="shared" si="80"/>
        <v>-1.0095393951023657</v>
      </c>
      <c r="AK56" s="8">
        <f t="shared" si="81"/>
        <v>-0.83866491519468678</v>
      </c>
      <c r="AL56" s="8">
        <f t="shared" si="82"/>
        <v>-8.8151826895688234E-2</v>
      </c>
      <c r="AM56" s="8"/>
      <c r="AN56" s="8">
        <f t="shared" ref="AN56:BE56" si="103">(B56/B52-1)*100</f>
        <v>-1.8653985783646965</v>
      </c>
      <c r="AO56" s="8">
        <f t="shared" si="103"/>
        <v>0.78435286600186949</v>
      </c>
      <c r="AP56" s="8">
        <f t="shared" si="103"/>
        <v>-3.1982600120496696</v>
      </c>
      <c r="AQ56" s="8">
        <f t="shared" si="103"/>
        <v>-1.6077935527027853</v>
      </c>
      <c r="AR56" s="8">
        <f t="shared" si="103"/>
        <v>-1.4737392105879321</v>
      </c>
      <c r="AS56" s="8">
        <f t="shared" si="103"/>
        <v>-3.8010707251163622</v>
      </c>
      <c r="AT56" s="8">
        <f t="shared" si="103"/>
        <v>-1.7723969872352696</v>
      </c>
      <c r="AU56" s="8">
        <f t="shared" si="103"/>
        <v>0.31725973606360203</v>
      </c>
      <c r="AV56" s="8">
        <f t="shared" si="103"/>
        <v>-1.6232769922854051</v>
      </c>
      <c r="AW56" s="8">
        <f t="shared" si="103"/>
        <v>-1.6524093013524532</v>
      </c>
      <c r="AX56" s="8">
        <f t="shared" si="103"/>
        <v>-0.56566166572596943</v>
      </c>
      <c r="AY56" s="8">
        <f t="shared" si="103"/>
        <v>-1.3783207368365913</v>
      </c>
      <c r="AZ56" s="8">
        <f t="shared" si="103"/>
        <v>-2.0195427314897541</v>
      </c>
      <c r="BA56" s="8">
        <f t="shared" si="103"/>
        <v>-1.195432746338021</v>
      </c>
      <c r="BB56" s="8">
        <f t="shared" si="103"/>
        <v>-1.7537527068732905</v>
      </c>
      <c r="BC56" s="8">
        <f t="shared" si="103"/>
        <v>-2.2703797385967395</v>
      </c>
      <c r="BD56" s="8">
        <f t="shared" si="103"/>
        <v>-3.2937791298148889</v>
      </c>
      <c r="BE56" s="8">
        <f t="shared" si="103"/>
        <v>-1.6471122294002938</v>
      </c>
      <c r="BG56" s="17">
        <f t="shared" si="35"/>
        <v>1.520695101330638</v>
      </c>
      <c r="BH56" s="17">
        <f t="shared" si="18"/>
        <v>0.61531967384480524</v>
      </c>
      <c r="BI56" s="17">
        <f t="shared" si="19"/>
        <v>-2.8268769626563106</v>
      </c>
      <c r="BJ56" s="17">
        <f t="shared" si="20"/>
        <v>-0.23284896386641663</v>
      </c>
      <c r="BK56" s="17">
        <f t="shared" si="21"/>
        <v>-0.19435606076978473</v>
      </c>
      <c r="BL56" s="17">
        <f t="shared" si="22"/>
        <v>-5.3281258103341944</v>
      </c>
      <c r="BM56" s="17">
        <f t="shared" si="23"/>
        <v>-0.79707602747824957</v>
      </c>
      <c r="BN56" s="17">
        <f t="shared" si="24"/>
        <v>-0.31492876907566192</v>
      </c>
      <c r="BO56" s="17">
        <f t="shared" si="25"/>
        <v>0.65240476489698551</v>
      </c>
      <c r="BP56" s="17">
        <f t="shared" si="26"/>
        <v>-1.1075255961636721</v>
      </c>
      <c r="BQ56" s="17">
        <f t="shared" si="27"/>
        <v>0.89823428002242522</v>
      </c>
      <c r="BR56" s="17">
        <f t="shared" si="28"/>
        <v>0.90192172143002125</v>
      </c>
      <c r="BS56" s="17">
        <f t="shared" si="29"/>
        <v>-1.2569706851728757</v>
      </c>
      <c r="BT56" s="17">
        <f t="shared" si="30"/>
        <v>-0.43723130978197133</v>
      </c>
      <c r="BU56" s="17">
        <f t="shared" si="31"/>
        <v>1.7852024870986583</v>
      </c>
      <c r="BV56" s="17">
        <f t="shared" si="32"/>
        <v>-4.0381575804094627</v>
      </c>
      <c r="BW56" s="17">
        <f t="shared" si="33"/>
        <v>-3.3546596607787471</v>
      </c>
      <c r="BX56" s="17">
        <f t="shared" si="34"/>
        <v>-0.35260730758275294</v>
      </c>
    </row>
    <row r="57" spans="1:76" x14ac:dyDescent="0.25">
      <c r="A57" s="1">
        <v>201303</v>
      </c>
      <c r="B57" s="18">
        <v>94.82445859469702</v>
      </c>
      <c r="C57" s="18">
        <v>97.799053217174702</v>
      </c>
      <c r="D57" s="18">
        <v>97.574737407617718</v>
      </c>
      <c r="E57" s="18">
        <v>93.118744243150076</v>
      </c>
      <c r="F57" s="18">
        <v>96.418784975881408</v>
      </c>
      <c r="G57" s="18">
        <v>96.049068991382356</v>
      </c>
      <c r="H57" s="18">
        <v>97.01298568987886</v>
      </c>
      <c r="I57" s="18">
        <v>97.533753205300997</v>
      </c>
      <c r="J57" s="18">
        <v>94.478460658955953</v>
      </c>
      <c r="K57" s="18">
        <v>94.440301851153293</v>
      </c>
      <c r="L57" s="18">
        <v>96.678019634972898</v>
      </c>
      <c r="M57" s="18">
        <v>95.021471671808087</v>
      </c>
      <c r="N57" s="18">
        <v>94.038784255807599</v>
      </c>
      <c r="O57" s="18">
        <v>91.078783859685586</v>
      </c>
      <c r="P57" s="18">
        <v>95.409867656760895</v>
      </c>
      <c r="Q57" s="18">
        <v>94.626234849930242</v>
      </c>
      <c r="R57" s="18">
        <v>95.013346223081783</v>
      </c>
      <c r="S57" s="18">
        <v>94.899917914607684</v>
      </c>
      <c r="U57" s="8">
        <f t="shared" si="65"/>
        <v>-0.43080336109854178</v>
      </c>
      <c r="V57" s="8">
        <f t="shared" si="66"/>
        <v>0.78498573367604685</v>
      </c>
      <c r="W57" s="8">
        <f t="shared" si="67"/>
        <v>-0.20803880636840466</v>
      </c>
      <c r="X57" s="8">
        <f t="shared" si="68"/>
        <v>-0.13913744714162402</v>
      </c>
      <c r="Y57" s="8">
        <f t="shared" si="69"/>
        <v>-0.28300295904113426</v>
      </c>
      <c r="Z57" s="8">
        <f t="shared" si="70"/>
        <v>4.862038419735093E-2</v>
      </c>
      <c r="AA57" s="8">
        <f t="shared" si="71"/>
        <v>-0.2351563995031003</v>
      </c>
      <c r="AB57" s="8">
        <f t="shared" si="72"/>
        <v>-3.0649352639855465E-3</v>
      </c>
      <c r="AC57" s="8">
        <f t="shared" si="73"/>
        <v>0.56798991059592296</v>
      </c>
      <c r="AD57" s="8">
        <f t="shared" si="74"/>
        <v>0.53176001105739168</v>
      </c>
      <c r="AE57" s="8">
        <f t="shared" si="75"/>
        <v>4.4185330806767453E-2</v>
      </c>
      <c r="AF57" s="8">
        <f t="shared" si="76"/>
        <v>-5.4183889973113963E-2</v>
      </c>
      <c r="AG57" s="8">
        <f t="shared" si="77"/>
        <v>-0.68582661072075224</v>
      </c>
      <c r="AH57" s="8">
        <f t="shared" si="78"/>
        <v>-0.3541205399015146</v>
      </c>
      <c r="AI57" s="8">
        <f t="shared" si="79"/>
        <v>0.56282258719466682</v>
      </c>
      <c r="AJ57" s="8">
        <f t="shared" si="80"/>
        <v>8.096714782148684E-2</v>
      </c>
      <c r="AK57" s="8">
        <f t="shared" si="81"/>
        <v>-0.48407552955190836</v>
      </c>
      <c r="AL57" s="8">
        <f t="shared" si="82"/>
        <v>-3.6767220143629764E-2</v>
      </c>
      <c r="AM57" s="8"/>
      <c r="AN57" s="8">
        <f t="shared" ref="AN57:BE57" si="104">(B57/B53-1)*100</f>
        <v>-1.5818127522987169</v>
      </c>
      <c r="AO57" s="8">
        <f t="shared" si="104"/>
        <v>1.3347217888535212</v>
      </c>
      <c r="AP57" s="8">
        <f t="shared" si="104"/>
        <v>-3.06757667145795</v>
      </c>
      <c r="AQ57" s="8">
        <f t="shared" si="104"/>
        <v>-0.66645963954087284</v>
      </c>
      <c r="AR57" s="8">
        <f t="shared" si="104"/>
        <v>-0.58116902534300907</v>
      </c>
      <c r="AS57" s="8">
        <f t="shared" si="104"/>
        <v>-2.9777481950339135</v>
      </c>
      <c r="AT57" s="8">
        <f t="shared" si="104"/>
        <v>-1.7996463422108366</v>
      </c>
      <c r="AU57" s="8">
        <f t="shared" si="104"/>
        <v>0.35678984442808481</v>
      </c>
      <c r="AV57" s="8">
        <f t="shared" si="104"/>
        <v>-0.71851842857153514</v>
      </c>
      <c r="AW57" s="8">
        <f t="shared" si="104"/>
        <v>-0.710727638752362</v>
      </c>
      <c r="AX57" s="8">
        <f t="shared" si="104"/>
        <v>0.39710861868518244</v>
      </c>
      <c r="AY57" s="8">
        <f t="shared" si="104"/>
        <v>-0.31326737990680087</v>
      </c>
      <c r="AZ57" s="8">
        <f t="shared" si="104"/>
        <v>-2.0563283818635703</v>
      </c>
      <c r="BA57" s="8">
        <f t="shared" si="104"/>
        <v>-0.77485741225279403</v>
      </c>
      <c r="BB57" s="8">
        <f t="shared" si="104"/>
        <v>-0.58871185902005241</v>
      </c>
      <c r="BC57" s="8">
        <f t="shared" si="104"/>
        <v>-2.3556172935254915</v>
      </c>
      <c r="BD57" s="8">
        <f t="shared" si="104"/>
        <v>-3.164030584065769</v>
      </c>
      <c r="BE57" s="8">
        <f t="shared" si="104"/>
        <v>-1.1696851717188816</v>
      </c>
      <c r="BG57" s="17">
        <f t="shared" si="35"/>
        <v>-1.7232134443941671</v>
      </c>
      <c r="BH57" s="17">
        <f t="shared" si="18"/>
        <v>3.1399429347041874</v>
      </c>
      <c r="BI57" s="17">
        <f t="shared" si="19"/>
        <v>-0.83215522547361864</v>
      </c>
      <c r="BJ57" s="17">
        <f t="shared" si="20"/>
        <v>-0.55654978856649606</v>
      </c>
      <c r="BK57" s="17">
        <f t="shared" si="21"/>
        <v>-1.132011836164537</v>
      </c>
      <c r="BL57" s="17">
        <f t="shared" si="22"/>
        <v>0.19448153678940372</v>
      </c>
      <c r="BM57" s="17">
        <f t="shared" si="23"/>
        <v>-0.9406255980124012</v>
      </c>
      <c r="BN57" s="17">
        <f t="shared" si="24"/>
        <v>-1.2259741055942186E-2</v>
      </c>
      <c r="BO57" s="17">
        <f t="shared" si="25"/>
        <v>2.2719596423836919</v>
      </c>
      <c r="BP57" s="17">
        <f t="shared" si="26"/>
        <v>2.1270400442295667</v>
      </c>
      <c r="BQ57" s="17">
        <f t="shared" si="27"/>
        <v>0.17674132322706981</v>
      </c>
      <c r="BR57" s="17">
        <f t="shared" si="28"/>
        <v>-0.21673555989245585</v>
      </c>
      <c r="BS57" s="17">
        <f t="shared" si="29"/>
        <v>-2.743306442883009</v>
      </c>
      <c r="BT57" s="17">
        <f t="shared" si="30"/>
        <v>-1.4164821596060584</v>
      </c>
      <c r="BU57" s="17">
        <f t="shared" si="31"/>
        <v>2.2512903487786673</v>
      </c>
      <c r="BV57" s="17">
        <f t="shared" si="32"/>
        <v>0.32386859128594736</v>
      </c>
      <c r="BW57" s="17">
        <f t="shared" si="33"/>
        <v>-1.9363021182076334</v>
      </c>
      <c r="BX57" s="17">
        <f t="shared" si="34"/>
        <v>-0.14706888057451906</v>
      </c>
    </row>
    <row r="58" spans="1:76" x14ac:dyDescent="0.25">
      <c r="A58" s="1">
        <v>201304</v>
      </c>
      <c r="B58" s="18">
        <v>95.177854633366437</v>
      </c>
      <c r="C58" s="18">
        <v>97.538558857122638</v>
      </c>
      <c r="D58" s="18">
        <v>97.303009371118478</v>
      </c>
      <c r="E58" s="18">
        <v>93.359208845916442</v>
      </c>
      <c r="F58" s="18">
        <v>96.371507093882784</v>
      </c>
      <c r="G58" s="18">
        <v>96.307827383195644</v>
      </c>
      <c r="H58" s="18">
        <v>96.974586406443976</v>
      </c>
      <c r="I58" s="18">
        <v>97.757084571212886</v>
      </c>
      <c r="J58" s="18">
        <v>94.471654163094485</v>
      </c>
      <c r="K58" s="18">
        <v>95.112419521204203</v>
      </c>
      <c r="L58" s="18">
        <v>97.080429745720167</v>
      </c>
      <c r="M58" s="18">
        <v>95.022322412215559</v>
      </c>
      <c r="N58" s="18">
        <v>94.211124380028593</v>
      </c>
      <c r="O58" s="18">
        <v>91.230679252563846</v>
      </c>
      <c r="P58" s="18">
        <v>95.524592311457923</v>
      </c>
      <c r="Q58" s="18">
        <v>94.628233675055881</v>
      </c>
      <c r="R58" s="18">
        <v>95.496272445942154</v>
      </c>
      <c r="S58" s="18">
        <v>95.057562861001642</v>
      </c>
      <c r="U58" s="8">
        <f t="shared" si="65"/>
        <v>0.37268447814704508</v>
      </c>
      <c r="V58" s="8">
        <f t="shared" si="66"/>
        <v>-0.26635672993030601</v>
      </c>
      <c r="W58" s="8">
        <f t="shared" si="67"/>
        <v>-0.27848195518487273</v>
      </c>
      <c r="X58" s="8">
        <f t="shared" si="68"/>
        <v>0.2582343702342671</v>
      </c>
      <c r="Y58" s="8">
        <f t="shared" si="69"/>
        <v>-4.9033891072625124E-2</v>
      </c>
      <c r="Z58" s="8">
        <f t="shared" si="70"/>
        <v>0.26940229044438713</v>
      </c>
      <c r="AA58" s="8">
        <f t="shared" si="71"/>
        <v>-3.9581591229065349E-2</v>
      </c>
      <c r="AB58" s="8">
        <f t="shared" si="72"/>
        <v>0.22897854186108013</v>
      </c>
      <c r="AC58" s="8">
        <f t="shared" si="73"/>
        <v>-7.2042831921637074E-3</v>
      </c>
      <c r="AD58" s="8">
        <f t="shared" si="74"/>
        <v>0.71168522005597978</v>
      </c>
      <c r="AE58" s="8">
        <f t="shared" si="75"/>
        <v>0.41623743666516777</v>
      </c>
      <c r="AF58" s="8">
        <f t="shared" si="76"/>
        <v>8.9531386169294791E-4</v>
      </c>
      <c r="AG58" s="8">
        <f t="shared" si="77"/>
        <v>0.1832649428476163</v>
      </c>
      <c r="AH58" s="8">
        <f t="shared" si="78"/>
        <v>0.16677362876547086</v>
      </c>
      <c r="AI58" s="8">
        <f t="shared" si="79"/>
        <v>0.12024401407804142</v>
      </c>
      <c r="AJ58" s="8">
        <f t="shared" si="80"/>
        <v>2.1123371640063837E-3</v>
      </c>
      <c r="AK58" s="8">
        <f t="shared" si="81"/>
        <v>0.50827198710221566</v>
      </c>
      <c r="AL58" s="8">
        <f t="shared" si="82"/>
        <v>0.16611705242548513</v>
      </c>
      <c r="AM58" s="8"/>
      <c r="AN58" s="8">
        <f t="shared" ref="AN58:BE58" si="105">(B58/B54-1)*100</f>
        <v>-0.73095679106112144</v>
      </c>
      <c r="AO58" s="8">
        <f t="shared" si="105"/>
        <v>1.7534996155758265</v>
      </c>
      <c r="AP58" s="8">
        <f t="shared" si="105"/>
        <v>-1.7603682565590417</v>
      </c>
      <c r="AQ58" s="8">
        <f t="shared" si="105"/>
        <v>0.70311301459573539</v>
      </c>
      <c r="AR58" s="8">
        <f t="shared" si="105"/>
        <v>-0.47643455880359564</v>
      </c>
      <c r="AS58" s="8">
        <f t="shared" si="105"/>
        <v>-1.9600474304289128</v>
      </c>
      <c r="AT58" s="8">
        <f t="shared" si="105"/>
        <v>-1.1539660739079416</v>
      </c>
      <c r="AU58" s="8">
        <f t="shared" si="105"/>
        <v>0.94777504610801255</v>
      </c>
      <c r="AV58" s="8">
        <f t="shared" si="105"/>
        <v>0.41692396379735541</v>
      </c>
      <c r="AW58" s="8">
        <f t="shared" si="105"/>
        <v>0.68018528499218522</v>
      </c>
      <c r="AX58" s="8">
        <f t="shared" si="105"/>
        <v>0.68962871479161247</v>
      </c>
      <c r="AY58" s="8">
        <f t="shared" si="105"/>
        <v>-5.1803993970722662E-2</v>
      </c>
      <c r="AZ58" s="8">
        <f t="shared" si="105"/>
        <v>-1.0360983367151633</v>
      </c>
      <c r="BA58" s="8">
        <f t="shared" si="105"/>
        <v>-0.81989020133098611</v>
      </c>
      <c r="BB58" s="8">
        <f t="shared" si="105"/>
        <v>1.9156118521795884</v>
      </c>
      <c r="BC58" s="8">
        <f t="shared" si="105"/>
        <v>-1.7378500723987056</v>
      </c>
      <c r="BD58" s="8">
        <f t="shared" si="105"/>
        <v>-1.1290420460619677</v>
      </c>
      <c r="BE58" s="8">
        <f t="shared" si="105"/>
        <v>-0.26665411452176935</v>
      </c>
      <c r="BG58" s="17">
        <f t="shared" si="35"/>
        <v>1.4907379125881803</v>
      </c>
      <c r="BH58" s="17">
        <f t="shared" si="18"/>
        <v>-1.0654269197212241</v>
      </c>
      <c r="BI58" s="17">
        <f t="shared" si="19"/>
        <v>-1.1139278207394909</v>
      </c>
      <c r="BJ58" s="17">
        <f t="shared" si="20"/>
        <v>1.0329374809370684</v>
      </c>
      <c r="BK58" s="17">
        <f t="shared" si="21"/>
        <v>-0.1961355642905005</v>
      </c>
      <c r="BL58" s="17">
        <f t="shared" si="22"/>
        <v>1.0776091617775485</v>
      </c>
      <c r="BM58" s="17">
        <f t="shared" si="23"/>
        <v>-0.1583263649162614</v>
      </c>
      <c r="BN58" s="17">
        <f t="shared" si="24"/>
        <v>0.91591416744432053</v>
      </c>
      <c r="BO58" s="17">
        <f t="shared" si="25"/>
        <v>-2.881713276865483E-2</v>
      </c>
      <c r="BP58" s="17">
        <f t="shared" si="26"/>
        <v>2.8467408802239191</v>
      </c>
      <c r="BQ58" s="17">
        <f t="shared" si="27"/>
        <v>1.6649497466606711</v>
      </c>
      <c r="BR58" s="17">
        <f t="shared" si="28"/>
        <v>3.5812554467717916E-3</v>
      </c>
      <c r="BS58" s="17">
        <f t="shared" si="29"/>
        <v>0.73305977139046519</v>
      </c>
      <c r="BT58" s="17">
        <f t="shared" si="30"/>
        <v>0.66709451506188344</v>
      </c>
      <c r="BU58" s="17">
        <f t="shared" si="31"/>
        <v>0.48097605631216567</v>
      </c>
      <c r="BV58" s="17">
        <f t="shared" si="32"/>
        <v>8.4493486560255349E-3</v>
      </c>
      <c r="BW58" s="17">
        <f t="shared" si="33"/>
        <v>2.0330879484088626</v>
      </c>
      <c r="BX58" s="17">
        <f t="shared" si="34"/>
        <v>0.66446820970194054</v>
      </c>
    </row>
    <row r="59" spans="1:76" x14ac:dyDescent="0.25">
      <c r="A59" s="1">
        <v>201401</v>
      </c>
      <c r="B59" s="18">
        <v>95.845373595958051</v>
      </c>
      <c r="C59" s="18">
        <v>97.931397974264542</v>
      </c>
      <c r="D59" s="18">
        <v>96.971332271752615</v>
      </c>
      <c r="E59" s="18">
        <v>94.375461845692882</v>
      </c>
      <c r="F59" s="18">
        <v>96.816192841217713</v>
      </c>
      <c r="G59" s="18">
        <v>96.998416367804467</v>
      </c>
      <c r="H59" s="18">
        <v>96.85459019057528</v>
      </c>
      <c r="I59" s="18">
        <v>96.251925143336521</v>
      </c>
      <c r="J59" s="18">
        <v>94.758279320613269</v>
      </c>
      <c r="K59" s="18">
        <v>95.210092889114193</v>
      </c>
      <c r="L59" s="18">
        <v>96.82135376495232</v>
      </c>
      <c r="M59" s="18">
        <v>95.044792691215847</v>
      </c>
      <c r="N59" s="18">
        <v>94.735674076770096</v>
      </c>
      <c r="O59" s="18">
        <v>91.794967029293829</v>
      </c>
      <c r="P59" s="18">
        <v>96.082439367770903</v>
      </c>
      <c r="Q59" s="18">
        <v>95.87354027512454</v>
      </c>
      <c r="R59" s="18">
        <v>96.07666626369334</v>
      </c>
      <c r="S59" s="18">
        <v>95.406879868244346</v>
      </c>
      <c r="U59" s="8">
        <f t="shared" si="65"/>
        <v>0.70133852581879541</v>
      </c>
      <c r="V59" s="8">
        <f t="shared" si="66"/>
        <v>0.40275263623419377</v>
      </c>
      <c r="W59" s="8">
        <f t="shared" si="67"/>
        <v>-0.34087034050593878</v>
      </c>
      <c r="X59" s="8">
        <f t="shared" si="68"/>
        <v>1.0885407153071514</v>
      </c>
      <c r="Y59" s="8">
        <f t="shared" si="69"/>
        <v>0.46142865328622218</v>
      </c>
      <c r="Z59" s="8">
        <f t="shared" si="70"/>
        <v>0.7170642338977018</v>
      </c>
      <c r="AA59" s="8">
        <f t="shared" si="71"/>
        <v>-0.12373985836429124</v>
      </c>
      <c r="AB59" s="8">
        <f t="shared" si="72"/>
        <v>-1.539693449818369</v>
      </c>
      <c r="AC59" s="8">
        <f t="shared" si="73"/>
        <v>0.3033980510428691</v>
      </c>
      <c r="AD59" s="8">
        <f t="shared" si="74"/>
        <v>0.1026925488823327</v>
      </c>
      <c r="AE59" s="8">
        <f t="shared" si="75"/>
        <v>-0.26686736085371754</v>
      </c>
      <c r="AF59" s="8">
        <f t="shared" si="76"/>
        <v>2.3647368775958633E-2</v>
      </c>
      <c r="AG59" s="8">
        <f t="shared" si="77"/>
        <v>0.55678105976697534</v>
      </c>
      <c r="AH59" s="8">
        <f t="shared" si="78"/>
        <v>0.61852852719401774</v>
      </c>
      <c r="AI59" s="8">
        <f t="shared" si="79"/>
        <v>0.58398266123358411</v>
      </c>
      <c r="AJ59" s="8">
        <f t="shared" si="80"/>
        <v>1.3159989906869951</v>
      </c>
      <c r="AK59" s="8">
        <f t="shared" si="81"/>
        <v>0.60776593984830374</v>
      </c>
      <c r="AL59" s="8">
        <f t="shared" si="82"/>
        <v>0.36747944795669785</v>
      </c>
      <c r="AM59" s="8"/>
      <c r="AN59" s="8">
        <f t="shared" ref="AN59:BE59" si="106">(B59/B55-1)*100</f>
        <v>1.0238066667066503</v>
      </c>
      <c r="AO59" s="8">
        <f t="shared" si="106"/>
        <v>1.0766184115788668</v>
      </c>
      <c r="AP59" s="8">
        <f t="shared" si="106"/>
        <v>-1.5260430306238248</v>
      </c>
      <c r="AQ59" s="8">
        <f t="shared" si="106"/>
        <v>1.1496550679142681</v>
      </c>
      <c r="AR59" s="8">
        <f t="shared" si="106"/>
        <v>7.934788898813494E-2</v>
      </c>
      <c r="AS59" s="8">
        <f t="shared" si="106"/>
        <v>-0.30835200996851553</v>
      </c>
      <c r="AT59" s="8">
        <f t="shared" si="106"/>
        <v>-0.59652075192662135</v>
      </c>
      <c r="AU59" s="8">
        <f t="shared" si="106"/>
        <v>-1.3949602107659054</v>
      </c>
      <c r="AV59" s="8">
        <f t="shared" si="106"/>
        <v>1.0303574405393867</v>
      </c>
      <c r="AW59" s="8">
        <f t="shared" si="106"/>
        <v>1.0705804204102609</v>
      </c>
      <c r="AX59" s="8">
        <f t="shared" si="106"/>
        <v>0.41750098157060656</v>
      </c>
      <c r="AY59" s="8">
        <f t="shared" si="106"/>
        <v>0.19575927181580965</v>
      </c>
      <c r="AZ59" s="8">
        <f t="shared" si="106"/>
        <v>-0.2642429411778946</v>
      </c>
      <c r="BA59" s="8">
        <f t="shared" si="106"/>
        <v>0.31965136288243379</v>
      </c>
      <c r="BB59" s="8">
        <f t="shared" si="106"/>
        <v>1.7236952770827818</v>
      </c>
      <c r="BC59" s="8">
        <f t="shared" si="106"/>
        <v>0.37649883513855009</v>
      </c>
      <c r="BD59" s="8">
        <f t="shared" si="106"/>
        <v>-0.21431135401229762</v>
      </c>
      <c r="BE59" s="8">
        <f t="shared" si="106"/>
        <v>0.40865315726135165</v>
      </c>
      <c r="BG59" s="17">
        <f t="shared" si="35"/>
        <v>2.8053541032751816</v>
      </c>
      <c r="BH59" s="17">
        <f t="shared" si="18"/>
        <v>1.6110105449367751</v>
      </c>
      <c r="BI59" s="17">
        <f t="shared" si="19"/>
        <v>-1.3634813620237551</v>
      </c>
      <c r="BJ59" s="17">
        <f t="shared" si="20"/>
        <v>4.3541628612286054</v>
      </c>
      <c r="BK59" s="17">
        <f t="shared" si="21"/>
        <v>1.8457146131448887</v>
      </c>
      <c r="BL59" s="17">
        <f t="shared" si="22"/>
        <v>2.8682569355908072</v>
      </c>
      <c r="BM59" s="17">
        <f t="shared" si="23"/>
        <v>-0.49495943345716498</v>
      </c>
      <c r="BN59" s="17">
        <f t="shared" si="24"/>
        <v>-6.1587737992734759</v>
      </c>
      <c r="BO59" s="17">
        <f t="shared" si="25"/>
        <v>1.2135922041714764</v>
      </c>
      <c r="BP59" s="17">
        <f t="shared" si="26"/>
        <v>0.41077019552933081</v>
      </c>
      <c r="BQ59" s="17">
        <f t="shared" si="27"/>
        <v>-1.0674694434148702</v>
      </c>
      <c r="BR59" s="17">
        <f t="shared" si="28"/>
        <v>9.4589475103834531E-2</v>
      </c>
      <c r="BS59" s="17">
        <f t="shared" si="29"/>
        <v>2.2271242390679014</v>
      </c>
      <c r="BT59" s="17">
        <f t="shared" si="30"/>
        <v>2.474114108776071</v>
      </c>
      <c r="BU59" s="17">
        <f t="shared" si="31"/>
        <v>2.3359306449343364</v>
      </c>
      <c r="BV59" s="17">
        <f t="shared" si="32"/>
        <v>5.2639959627479804</v>
      </c>
      <c r="BW59" s="17">
        <f t="shared" si="33"/>
        <v>2.431063759393215</v>
      </c>
      <c r="BX59" s="17">
        <f t="shared" si="34"/>
        <v>1.4699177918267914</v>
      </c>
    </row>
    <row r="60" spans="1:76" x14ac:dyDescent="0.25">
      <c r="A60" s="1">
        <v>201402</v>
      </c>
      <c r="B60" s="18">
        <v>96.200810397846993</v>
      </c>
      <c r="C60" s="18">
        <v>98.356806457317248</v>
      </c>
      <c r="D60" s="18">
        <v>97.414538290795718</v>
      </c>
      <c r="E60" s="18">
        <v>95.705342233479982</v>
      </c>
      <c r="F60" s="18">
        <v>96.900986807171279</v>
      </c>
      <c r="G60" s="18">
        <v>97.530698344064476</v>
      </c>
      <c r="H60" s="18">
        <v>97.349856823076493</v>
      </c>
      <c r="I60" s="18">
        <v>95.885239851174461</v>
      </c>
      <c r="J60" s="18">
        <v>95.304566444238404</v>
      </c>
      <c r="K60" s="18">
        <v>96.145208275825524</v>
      </c>
      <c r="L60" s="18">
        <v>96.696357542905943</v>
      </c>
      <c r="M60" s="18">
        <v>95.066121021610712</v>
      </c>
      <c r="N60" s="18">
        <v>95.258199380434263</v>
      </c>
      <c r="O60" s="18">
        <v>92.633526914027939</v>
      </c>
      <c r="P60" s="18">
        <v>96.772580528590822</v>
      </c>
      <c r="Q60" s="18">
        <v>95.872918736350215</v>
      </c>
      <c r="R60" s="18">
        <v>96.404312746071739</v>
      </c>
      <c r="S60" s="18">
        <v>95.85637332741814</v>
      </c>
      <c r="U60" s="8">
        <f t="shared" si="65"/>
        <v>0.37084398396454166</v>
      </c>
      <c r="V60" s="8">
        <f t="shared" si="66"/>
        <v>0.43439437387027269</v>
      </c>
      <c r="W60" s="8">
        <f t="shared" si="67"/>
        <v>0.45704849944834258</v>
      </c>
      <c r="X60" s="8">
        <f t="shared" si="68"/>
        <v>1.4091378858219539</v>
      </c>
      <c r="Y60" s="8">
        <f t="shared" si="69"/>
        <v>8.7582421354492901E-2</v>
      </c>
      <c r="Z60" s="8">
        <f t="shared" si="70"/>
        <v>0.54875326442616057</v>
      </c>
      <c r="AA60" s="8">
        <f t="shared" si="71"/>
        <v>0.51135070782573067</v>
      </c>
      <c r="AB60" s="8">
        <f t="shared" si="72"/>
        <v>-0.38096411226684612</v>
      </c>
      <c r="AC60" s="8">
        <f t="shared" si="73"/>
        <v>0.57650595551317352</v>
      </c>
      <c r="AD60" s="8">
        <f t="shared" si="74"/>
        <v>0.9821599352921595</v>
      </c>
      <c r="AE60" s="8">
        <f t="shared" si="75"/>
        <v>-0.12909984955367104</v>
      </c>
      <c r="AF60" s="8">
        <f t="shared" si="76"/>
        <v>2.2440293456327254E-2</v>
      </c>
      <c r="AG60" s="8">
        <f t="shared" si="77"/>
        <v>0.55156128750477595</v>
      </c>
      <c r="AH60" s="8">
        <f t="shared" si="78"/>
        <v>0.91351401048656022</v>
      </c>
      <c r="AI60" s="8">
        <f t="shared" si="79"/>
        <v>0.71828022410869163</v>
      </c>
      <c r="AJ60" s="8">
        <f t="shared" si="80"/>
        <v>-6.482902086824005E-4</v>
      </c>
      <c r="AK60" s="8">
        <f t="shared" si="81"/>
        <v>0.34102607336430335</v>
      </c>
      <c r="AL60" s="8">
        <f t="shared" si="82"/>
        <v>0.47113317173199665</v>
      </c>
      <c r="AM60" s="8"/>
      <c r="AN60" s="8">
        <f t="shared" ref="AN60:BE60" si="107">(B60/B56-1)*100</f>
        <v>1.0144170531608099</v>
      </c>
      <c r="AO60" s="8">
        <f t="shared" si="107"/>
        <v>1.3597679069333735</v>
      </c>
      <c r="AP60" s="8">
        <f t="shared" si="107"/>
        <v>-0.37187818194747146</v>
      </c>
      <c r="AQ60" s="8">
        <f t="shared" si="107"/>
        <v>2.6347391605300308</v>
      </c>
      <c r="AR60" s="8">
        <f t="shared" si="107"/>
        <v>0.21569362374513901</v>
      </c>
      <c r="AS60" s="8">
        <f t="shared" si="107"/>
        <v>1.5919458345448056</v>
      </c>
      <c r="AT60" s="8">
        <f t="shared" si="107"/>
        <v>0.11127037705667142</v>
      </c>
      <c r="AU60" s="8">
        <f t="shared" si="107"/>
        <v>-1.6932109350693336</v>
      </c>
      <c r="AV60" s="8">
        <f t="shared" si="107"/>
        <v>1.4473416453714139</v>
      </c>
      <c r="AW60" s="8">
        <f t="shared" si="107"/>
        <v>2.3466339596455388</v>
      </c>
      <c r="AX60" s="8">
        <f t="shared" si="107"/>
        <v>6.316173378606571E-2</v>
      </c>
      <c r="AY60" s="8">
        <f t="shared" si="107"/>
        <v>-7.2206549664111108E-3</v>
      </c>
      <c r="AZ60" s="8">
        <f t="shared" si="107"/>
        <v>0.60199528190651996</v>
      </c>
      <c r="BA60" s="8">
        <f t="shared" si="107"/>
        <v>1.3468654902050847</v>
      </c>
      <c r="BB60" s="8">
        <f t="shared" si="107"/>
        <v>1.9991336956024286</v>
      </c>
      <c r="BC60" s="8">
        <f t="shared" si="107"/>
        <v>1.3995161662664346</v>
      </c>
      <c r="BD60" s="8">
        <f t="shared" si="107"/>
        <v>0.97280737106486548</v>
      </c>
      <c r="BE60" s="8">
        <f t="shared" si="107"/>
        <v>0.9707191631465717</v>
      </c>
      <c r="BG60" s="17">
        <f t="shared" si="35"/>
        <v>1.4833759358581666</v>
      </c>
      <c r="BH60" s="17">
        <f t="shared" si="18"/>
        <v>1.7375774954810908</v>
      </c>
      <c r="BI60" s="17">
        <f t="shared" si="19"/>
        <v>1.8281939977933703</v>
      </c>
      <c r="BJ60" s="17">
        <f t="shared" si="20"/>
        <v>5.6365515432878155</v>
      </c>
      <c r="BK60" s="17">
        <f t="shared" si="21"/>
        <v>0.3503296854179716</v>
      </c>
      <c r="BL60" s="17">
        <f t="shared" si="22"/>
        <v>2.1950130577046423</v>
      </c>
      <c r="BM60" s="17">
        <f t="shared" si="23"/>
        <v>2.0454028313029227</v>
      </c>
      <c r="BN60" s="17">
        <f t="shared" si="24"/>
        <v>-1.5238564490673845</v>
      </c>
      <c r="BO60" s="17">
        <f t="shared" si="25"/>
        <v>2.3060238220526941</v>
      </c>
      <c r="BP60" s="17">
        <f t="shared" si="26"/>
        <v>3.928639741168638</v>
      </c>
      <c r="BQ60" s="17">
        <f t="shared" si="27"/>
        <v>-0.51639939821468417</v>
      </c>
      <c r="BR60" s="17">
        <f t="shared" si="28"/>
        <v>8.9761173825309015E-2</v>
      </c>
      <c r="BS60" s="17">
        <f t="shared" si="29"/>
        <v>2.2062451500191038</v>
      </c>
      <c r="BT60" s="17">
        <f t="shared" si="30"/>
        <v>3.6540560419462409</v>
      </c>
      <c r="BU60" s="17">
        <f t="shared" si="31"/>
        <v>2.8731208964347665</v>
      </c>
      <c r="BV60" s="17">
        <f t="shared" si="32"/>
        <v>-2.593160834729602E-3</v>
      </c>
      <c r="BW60" s="17">
        <f t="shared" si="33"/>
        <v>1.3641042934572134</v>
      </c>
      <c r="BX60" s="17">
        <f t="shared" si="34"/>
        <v>1.8845326869279866</v>
      </c>
    </row>
    <row r="61" spans="1:76" x14ac:dyDescent="0.25">
      <c r="A61" s="1">
        <v>201403</v>
      </c>
      <c r="B61" s="18">
        <v>96.872038504014071</v>
      </c>
      <c r="C61" s="18">
        <v>98.386713796234801</v>
      </c>
      <c r="D61" s="18">
        <v>97.560154022198745</v>
      </c>
      <c r="E61" s="18">
        <v>96.415786895214978</v>
      </c>
      <c r="F61" s="18">
        <v>97.545875982191305</v>
      </c>
      <c r="G61" s="18">
        <v>97.910534011150247</v>
      </c>
      <c r="H61" s="18">
        <v>97.693919666603449</v>
      </c>
      <c r="I61" s="18">
        <v>96.128438371078701</v>
      </c>
      <c r="J61" s="18">
        <v>96.21832741404846</v>
      </c>
      <c r="K61" s="18">
        <v>96.710041837098061</v>
      </c>
      <c r="L61" s="18">
        <v>96.889167761695205</v>
      </c>
      <c r="M61" s="18">
        <v>95.779453130959283</v>
      </c>
      <c r="N61" s="18">
        <v>96.387025681848684</v>
      </c>
      <c r="O61" s="18">
        <v>93.71052257850387</v>
      </c>
      <c r="P61" s="18">
        <v>96.72014554653019</v>
      </c>
      <c r="Q61" s="18">
        <v>96.314964938811045</v>
      </c>
      <c r="R61" s="18">
        <v>96.578147584909502</v>
      </c>
      <c r="S61" s="18">
        <v>96.560277954476874</v>
      </c>
      <c r="U61" s="8">
        <f t="shared" si="65"/>
        <v>0.69773643630564042</v>
      </c>
      <c r="V61" s="8">
        <f t="shared" si="66"/>
        <v>3.0406984523767555E-2</v>
      </c>
      <c r="W61" s="8">
        <f t="shared" si="67"/>
        <v>0.1494804922940185</v>
      </c>
      <c r="X61" s="8">
        <f t="shared" si="68"/>
        <v>0.74232497910284856</v>
      </c>
      <c r="Y61" s="8">
        <f t="shared" si="69"/>
        <v>0.66551352702250988</v>
      </c>
      <c r="Z61" s="8">
        <f t="shared" si="70"/>
        <v>0.38945242219614595</v>
      </c>
      <c r="AA61" s="8">
        <f t="shared" si="71"/>
        <v>0.35342922399181909</v>
      </c>
      <c r="AB61" s="8">
        <f t="shared" si="72"/>
        <v>0.25363499145616419</v>
      </c>
      <c r="AC61" s="8">
        <f t="shared" si="73"/>
        <v>0.95877984015035889</v>
      </c>
      <c r="AD61" s="8">
        <f t="shared" si="74"/>
        <v>0.58747967933265866</v>
      </c>
      <c r="AE61" s="8">
        <f t="shared" si="75"/>
        <v>0.19939760264879869</v>
      </c>
      <c r="AF61" s="8">
        <f t="shared" si="76"/>
        <v>0.75035365036764112</v>
      </c>
      <c r="AG61" s="8">
        <f t="shared" si="77"/>
        <v>1.1850174670069213</v>
      </c>
      <c r="AH61" s="8">
        <f t="shared" si="78"/>
        <v>1.1626413247500356</v>
      </c>
      <c r="AI61" s="8">
        <f t="shared" si="79"/>
        <v>-5.4183717923217412E-2</v>
      </c>
      <c r="AJ61" s="8">
        <f t="shared" si="80"/>
        <v>0.46107514852702369</v>
      </c>
      <c r="AK61" s="8">
        <f t="shared" si="81"/>
        <v>0.18031852920901148</v>
      </c>
      <c r="AL61" s="8">
        <f t="shared" si="82"/>
        <v>0.7343326297714059</v>
      </c>
      <c r="AM61" s="8"/>
      <c r="AN61" s="8">
        <f t="shared" ref="AN61:BE61" si="108">(B61/B57-1)*100</f>
        <v>2.1593373056511878</v>
      </c>
      <c r="AO61" s="8">
        <f t="shared" si="108"/>
        <v>0.60088575474768202</v>
      </c>
      <c r="AP61" s="8">
        <f t="shared" si="108"/>
        <v>-1.4945861814674721E-2</v>
      </c>
      <c r="AQ61" s="8">
        <f t="shared" si="108"/>
        <v>3.5406863342741346</v>
      </c>
      <c r="AR61" s="8">
        <f t="shared" si="108"/>
        <v>1.1689537537647121</v>
      </c>
      <c r="AS61" s="8">
        <f t="shared" si="108"/>
        <v>1.9380354638678599</v>
      </c>
      <c r="AT61" s="8">
        <f t="shared" si="108"/>
        <v>0.70189982493820136</v>
      </c>
      <c r="AU61" s="8">
        <f t="shared" si="108"/>
        <v>-1.4408497448716195</v>
      </c>
      <c r="AV61" s="8">
        <f t="shared" si="108"/>
        <v>1.8415485846800639</v>
      </c>
      <c r="AW61" s="8">
        <f t="shared" si="108"/>
        <v>2.4033595207288538</v>
      </c>
      <c r="AX61" s="8">
        <f t="shared" si="108"/>
        <v>0.21840344632579889</v>
      </c>
      <c r="AY61" s="8">
        <f t="shared" si="108"/>
        <v>0.79769492706782685</v>
      </c>
      <c r="AZ61" s="8">
        <f t="shared" si="108"/>
        <v>2.4970988774730696</v>
      </c>
      <c r="BA61" s="8">
        <f t="shared" si="108"/>
        <v>2.8895189497399221</v>
      </c>
      <c r="BB61" s="8">
        <f t="shared" si="108"/>
        <v>1.3733148593005673</v>
      </c>
      <c r="BC61" s="8">
        <f t="shared" si="108"/>
        <v>1.784632022566468</v>
      </c>
      <c r="BD61" s="8">
        <f t="shared" si="108"/>
        <v>1.6469279569985007</v>
      </c>
      <c r="BE61" s="8">
        <f t="shared" si="108"/>
        <v>1.7495905964462599</v>
      </c>
      <c r="BG61" s="17">
        <f t="shared" si="35"/>
        <v>2.7909457452225617</v>
      </c>
      <c r="BH61" s="17">
        <f t="shared" si="18"/>
        <v>0.12162793809507022</v>
      </c>
      <c r="BI61" s="17">
        <f t="shared" si="19"/>
        <v>0.59792196917607399</v>
      </c>
      <c r="BJ61" s="17">
        <f t="shared" si="20"/>
        <v>2.9692999164113942</v>
      </c>
      <c r="BK61" s="17">
        <f t="shared" si="21"/>
        <v>2.6620541080900395</v>
      </c>
      <c r="BL61" s="17">
        <f t="shared" si="22"/>
        <v>1.5578096887845838</v>
      </c>
      <c r="BM61" s="17">
        <f t="shared" si="23"/>
        <v>1.4137168959672763</v>
      </c>
      <c r="BN61" s="17">
        <f t="shared" si="24"/>
        <v>1.0145399658246568</v>
      </c>
      <c r="BO61" s="17">
        <f t="shared" si="25"/>
        <v>3.8351193606014355</v>
      </c>
      <c r="BP61" s="17">
        <f t="shared" si="26"/>
        <v>2.3499187173306346</v>
      </c>
      <c r="BQ61" s="17">
        <f t="shared" si="27"/>
        <v>0.79759041059519475</v>
      </c>
      <c r="BR61" s="17">
        <f t="shared" si="28"/>
        <v>3.0014146014705645</v>
      </c>
      <c r="BS61" s="17">
        <f t="shared" si="29"/>
        <v>4.7400698680276854</v>
      </c>
      <c r="BT61" s="17">
        <f t="shared" si="30"/>
        <v>4.6505652990001423</v>
      </c>
      <c r="BU61" s="17">
        <f t="shared" si="31"/>
        <v>-0.21673487169286965</v>
      </c>
      <c r="BV61" s="17">
        <f t="shared" si="32"/>
        <v>1.8443005941080948</v>
      </c>
      <c r="BW61" s="17">
        <f t="shared" si="33"/>
        <v>0.72127411683604592</v>
      </c>
      <c r="BX61" s="17">
        <f t="shared" si="34"/>
        <v>2.9373305190856236</v>
      </c>
    </row>
    <row r="62" spans="1:76" x14ac:dyDescent="0.25">
      <c r="A62" s="1">
        <v>201404</v>
      </c>
      <c r="B62" s="18">
        <v>97.322119476964076</v>
      </c>
      <c r="C62" s="18">
        <v>98.436884427453748</v>
      </c>
      <c r="D62" s="18">
        <v>98.126884193590726</v>
      </c>
      <c r="E62" s="18">
        <v>98.113466865584797</v>
      </c>
      <c r="F62" s="18">
        <v>97.828602886520258</v>
      </c>
      <c r="G62" s="18">
        <v>98.642829375084943</v>
      </c>
      <c r="H62" s="18">
        <v>97.801072202044281</v>
      </c>
      <c r="I62" s="18">
        <v>96.872769829072183</v>
      </c>
      <c r="J62" s="18">
        <v>97.187597048011483</v>
      </c>
      <c r="K62" s="18">
        <v>97.818434602449585</v>
      </c>
      <c r="L62" s="18">
        <v>97.283084909547227</v>
      </c>
      <c r="M62" s="18">
        <v>96.627677198016386</v>
      </c>
      <c r="N62" s="18">
        <v>97.313743851335474</v>
      </c>
      <c r="O62" s="18">
        <v>95.419772443417784</v>
      </c>
      <c r="P62" s="18">
        <v>97.885338598512192</v>
      </c>
      <c r="Q62" s="18">
        <v>97.541908250314719</v>
      </c>
      <c r="R62" s="18">
        <v>97.367202615781963</v>
      </c>
      <c r="S62" s="18">
        <v>97.389924083522544</v>
      </c>
      <c r="U62" s="8">
        <f t="shared" si="65"/>
        <v>0.46461391739098801</v>
      </c>
      <c r="V62" s="8">
        <f t="shared" si="66"/>
        <v>5.0993299077806142E-2</v>
      </c>
      <c r="W62" s="8">
        <f t="shared" si="67"/>
        <v>0.58090331762188363</v>
      </c>
      <c r="X62" s="8">
        <f t="shared" si="68"/>
        <v>1.7607904525167362</v>
      </c>
      <c r="Y62" s="8">
        <f t="shared" si="69"/>
        <v>0.28983993580677936</v>
      </c>
      <c r="Z62" s="8">
        <f t="shared" si="70"/>
        <v>0.74792295980257162</v>
      </c>
      <c r="AA62" s="8">
        <f t="shared" si="71"/>
        <v>0.10968188788669231</v>
      </c>
      <c r="AB62" s="8">
        <f t="shared" si="72"/>
        <v>0.7743093205365259</v>
      </c>
      <c r="AC62" s="8">
        <f t="shared" si="73"/>
        <v>1.0073648752924713</v>
      </c>
      <c r="AD62" s="8">
        <f t="shared" si="74"/>
        <v>1.1460989410164268</v>
      </c>
      <c r="AE62" s="8">
        <f t="shared" si="75"/>
        <v>0.40656469340398793</v>
      </c>
      <c r="AF62" s="8">
        <f t="shared" si="76"/>
        <v>0.88560128433530227</v>
      </c>
      <c r="AG62" s="8">
        <f t="shared" si="77"/>
        <v>0.96145530265212553</v>
      </c>
      <c r="AH62" s="8">
        <f t="shared" si="78"/>
        <v>1.8239679151101029</v>
      </c>
      <c r="AI62" s="8">
        <f t="shared" si="79"/>
        <v>1.2047056436876868</v>
      </c>
      <c r="AJ62" s="8">
        <f t="shared" si="80"/>
        <v>1.2738864747374956</v>
      </c>
      <c r="AK62" s="8">
        <f t="shared" si="81"/>
        <v>0.81701197486598875</v>
      </c>
      <c r="AL62" s="8">
        <f t="shared" si="82"/>
        <v>0.85920022872842949</v>
      </c>
      <c r="AM62" s="8"/>
      <c r="AN62" s="8">
        <f t="shared" ref="AN62:BE62" si="109">(B62/B58-1)*100</f>
        <v>2.2529031063555083</v>
      </c>
      <c r="AO62" s="8">
        <f t="shared" si="109"/>
        <v>0.92099532826499519</v>
      </c>
      <c r="AP62" s="8">
        <f t="shared" si="109"/>
        <v>0.8467105260125507</v>
      </c>
      <c r="AQ62" s="8">
        <f t="shared" si="109"/>
        <v>5.0924360632864429</v>
      </c>
      <c r="AR62" s="8">
        <f t="shared" si="109"/>
        <v>1.5119570468250521</v>
      </c>
      <c r="AS62" s="8">
        <f t="shared" si="109"/>
        <v>2.4245194345404952</v>
      </c>
      <c r="AT62" s="8">
        <f t="shared" si="109"/>
        <v>0.85227050325979992</v>
      </c>
      <c r="AU62" s="8">
        <f t="shared" si="109"/>
        <v>-0.90460425044336379</v>
      </c>
      <c r="AV62" s="8">
        <f t="shared" si="109"/>
        <v>2.8748759709745775</v>
      </c>
      <c r="AW62" s="8">
        <f t="shared" si="109"/>
        <v>2.8450701757640751</v>
      </c>
      <c r="AX62" s="8">
        <f t="shared" si="109"/>
        <v>0.20874975971765242</v>
      </c>
      <c r="AY62" s="8">
        <f t="shared" si="109"/>
        <v>1.6894501681790519</v>
      </c>
      <c r="AZ62" s="8">
        <f t="shared" si="109"/>
        <v>3.29326233151781</v>
      </c>
      <c r="BA62" s="8">
        <f t="shared" si="109"/>
        <v>4.5917592910349914</v>
      </c>
      <c r="BB62" s="8">
        <f t="shared" si="109"/>
        <v>2.4713492409965454</v>
      </c>
      <c r="BC62" s="8">
        <f t="shared" si="109"/>
        <v>3.0790753056472608</v>
      </c>
      <c r="BD62" s="8">
        <f t="shared" si="109"/>
        <v>1.9591656531922741</v>
      </c>
      <c r="BE62" s="8">
        <f t="shared" si="109"/>
        <v>2.4536303607230137</v>
      </c>
      <c r="BG62" s="17">
        <f t="shared" si="35"/>
        <v>1.858455669563952</v>
      </c>
      <c r="BH62" s="17">
        <f t="shared" si="18"/>
        <v>0.20397319631122457</v>
      </c>
      <c r="BI62" s="17">
        <f t="shared" si="19"/>
        <v>2.3236132704875345</v>
      </c>
      <c r="BJ62" s="17">
        <f t="shared" si="20"/>
        <v>7.0431618100669446</v>
      </c>
      <c r="BK62" s="17">
        <f t="shared" si="21"/>
        <v>1.1593597432271174</v>
      </c>
      <c r="BL62" s="17">
        <f t="shared" si="22"/>
        <v>2.9916918392102865</v>
      </c>
      <c r="BM62" s="17">
        <f t="shared" si="23"/>
        <v>0.43872755154676923</v>
      </c>
      <c r="BN62" s="17">
        <f t="shared" si="24"/>
        <v>3.0972372821461036</v>
      </c>
      <c r="BO62" s="17">
        <f t="shared" si="25"/>
        <v>4.0294595011698853</v>
      </c>
      <c r="BP62" s="17">
        <f t="shared" si="26"/>
        <v>4.5843957640657074</v>
      </c>
      <c r="BQ62" s="17">
        <f t="shared" si="27"/>
        <v>1.6262587736159517</v>
      </c>
      <c r="BR62" s="17">
        <f t="shared" si="28"/>
        <v>3.5424051373412091</v>
      </c>
      <c r="BS62" s="17">
        <f t="shared" si="29"/>
        <v>3.8458212106085021</v>
      </c>
      <c r="BT62" s="17">
        <f t="shared" si="30"/>
        <v>7.2958716604404117</v>
      </c>
      <c r="BU62" s="17">
        <f t="shared" si="31"/>
        <v>4.8188225747507474</v>
      </c>
      <c r="BV62" s="17">
        <f t="shared" si="32"/>
        <v>5.0955458989499824</v>
      </c>
      <c r="BW62" s="17">
        <f t="shared" si="33"/>
        <v>3.268047899463955</v>
      </c>
      <c r="BX62" s="17">
        <f t="shared" si="34"/>
        <v>3.436800914913718</v>
      </c>
    </row>
    <row r="63" spans="1:76" x14ac:dyDescent="0.25">
      <c r="A63" s="1">
        <v>201501</v>
      </c>
      <c r="B63" s="18">
        <v>98.479699038799666</v>
      </c>
      <c r="C63" s="18">
        <v>98.917604991970748</v>
      </c>
      <c r="D63" s="18">
        <v>99.187040686305878</v>
      </c>
      <c r="E63" s="18">
        <v>98.398430513487952</v>
      </c>
      <c r="F63" s="18">
        <v>98.982569605390722</v>
      </c>
      <c r="G63" s="18">
        <v>99.431489864156305</v>
      </c>
      <c r="H63" s="18">
        <v>99.164950013086965</v>
      </c>
      <c r="I63" s="18">
        <v>98.327622961857884</v>
      </c>
      <c r="J63" s="18">
        <v>98.637955262272897</v>
      </c>
      <c r="K63" s="18">
        <v>98.728041369774928</v>
      </c>
      <c r="L63" s="18">
        <v>98.942367176002847</v>
      </c>
      <c r="M63" s="18">
        <v>98.375434714442719</v>
      </c>
      <c r="N63" s="18">
        <v>98.094046695846359</v>
      </c>
      <c r="O63" s="18">
        <v>97.495465546699009</v>
      </c>
      <c r="P63" s="18">
        <v>98.951301372097916</v>
      </c>
      <c r="Q63" s="18">
        <v>98.055470523088573</v>
      </c>
      <c r="R63" s="18">
        <v>99.066174056179975</v>
      </c>
      <c r="S63" s="18">
        <v>98.507537923374926</v>
      </c>
      <c r="U63" s="8">
        <f t="shared" si="65"/>
        <v>1.1894311057514484</v>
      </c>
      <c r="V63" s="8">
        <f t="shared" si="66"/>
        <v>0.48835410355889675</v>
      </c>
      <c r="W63" s="8">
        <f t="shared" si="67"/>
        <v>1.0803935144048982</v>
      </c>
      <c r="X63" s="8">
        <f t="shared" si="68"/>
        <v>0.2904429503989947</v>
      </c>
      <c r="Y63" s="8">
        <f t="shared" si="69"/>
        <v>1.1795800868270145</v>
      </c>
      <c r="Z63" s="8">
        <f t="shared" si="70"/>
        <v>0.79951122049886081</v>
      </c>
      <c r="AA63" s="8">
        <f t="shared" si="71"/>
        <v>1.3945428003336202</v>
      </c>
      <c r="AB63" s="8">
        <f t="shared" si="72"/>
        <v>1.5018184525462885</v>
      </c>
      <c r="AC63" s="8">
        <f t="shared" si="73"/>
        <v>1.4923285051948731</v>
      </c>
      <c r="AD63" s="8">
        <f t="shared" si="74"/>
        <v>0.92989299105239454</v>
      </c>
      <c r="AE63" s="8">
        <f t="shared" si="75"/>
        <v>1.705622583821631</v>
      </c>
      <c r="AF63" s="8">
        <f t="shared" si="76"/>
        <v>1.8087545588462151</v>
      </c>
      <c r="AG63" s="8">
        <f t="shared" si="77"/>
        <v>0.80184238487723825</v>
      </c>
      <c r="AH63" s="8">
        <f t="shared" si="78"/>
        <v>2.1753280794209351</v>
      </c>
      <c r="AI63" s="8">
        <f t="shared" si="79"/>
        <v>1.0889912512413114</v>
      </c>
      <c r="AJ63" s="8">
        <f t="shared" si="80"/>
        <v>0.52650422980851097</v>
      </c>
      <c r="AK63" s="8">
        <f t="shared" si="81"/>
        <v>1.744911422691553</v>
      </c>
      <c r="AL63" s="8">
        <f t="shared" si="82"/>
        <v>1.147566188565774</v>
      </c>
      <c r="AM63" s="8"/>
      <c r="AN63" s="8">
        <f t="shared" ref="AN63:BE63" si="110">(B63/B59-1)*100</f>
        <v>2.7485160149166576</v>
      </c>
      <c r="AO63" s="8">
        <f t="shared" si="110"/>
        <v>1.0070386394007924</v>
      </c>
      <c r="AP63" s="8">
        <f t="shared" si="110"/>
        <v>2.2849107696529813</v>
      </c>
      <c r="AQ63" s="8">
        <f t="shared" si="110"/>
        <v>4.2627273966327817</v>
      </c>
      <c r="AR63" s="8">
        <f t="shared" si="110"/>
        <v>2.2376182130255273</v>
      </c>
      <c r="AS63" s="8">
        <f t="shared" si="110"/>
        <v>2.5083641439319626</v>
      </c>
      <c r="AT63" s="8">
        <f t="shared" si="110"/>
        <v>2.3853901172528058</v>
      </c>
      <c r="AU63" s="8">
        <f t="shared" si="110"/>
        <v>2.1565260283680221</v>
      </c>
      <c r="AV63" s="8">
        <f t="shared" si="110"/>
        <v>4.0942870316722502</v>
      </c>
      <c r="AW63" s="8">
        <f t="shared" si="110"/>
        <v>3.6949323059246364</v>
      </c>
      <c r="AX63" s="8">
        <f t="shared" si="110"/>
        <v>2.1906463074246929</v>
      </c>
      <c r="AY63" s="8">
        <f t="shared" si="110"/>
        <v>3.5042866935883099</v>
      </c>
      <c r="AZ63" s="8">
        <f t="shared" si="110"/>
        <v>3.5449925825774553</v>
      </c>
      <c r="BA63" s="8">
        <f t="shared" si="110"/>
        <v>6.2100338416005041</v>
      </c>
      <c r="BB63" s="8">
        <f t="shared" si="110"/>
        <v>2.9858338560139863</v>
      </c>
      <c r="BC63" s="8">
        <f t="shared" si="110"/>
        <v>2.275841949408175</v>
      </c>
      <c r="BD63" s="8">
        <f t="shared" si="110"/>
        <v>3.1115856833350053</v>
      </c>
      <c r="BE63" s="8">
        <f t="shared" si="110"/>
        <v>3.2499313041287392</v>
      </c>
      <c r="BG63" s="17">
        <f t="shared" si="35"/>
        <v>4.7577244230057936</v>
      </c>
      <c r="BH63" s="17">
        <f t="shared" si="18"/>
        <v>1.953416414235587</v>
      </c>
      <c r="BI63" s="17">
        <f t="shared" si="19"/>
        <v>4.3215740576195927</v>
      </c>
      <c r="BJ63" s="17">
        <f t="shared" si="20"/>
        <v>1.1617718015959788</v>
      </c>
      <c r="BK63" s="17">
        <f t="shared" si="21"/>
        <v>4.7183203473080582</v>
      </c>
      <c r="BL63" s="17">
        <f t="shared" si="22"/>
        <v>3.1980448819954432</v>
      </c>
      <c r="BM63" s="17">
        <f t="shared" si="23"/>
        <v>5.5781712013344809</v>
      </c>
      <c r="BN63" s="17">
        <f t="shared" si="24"/>
        <v>6.0072738101851542</v>
      </c>
      <c r="BO63" s="17">
        <f t="shared" si="25"/>
        <v>5.9693140207794926</v>
      </c>
      <c r="BP63" s="17">
        <f t="shared" si="26"/>
        <v>3.7195719642095781</v>
      </c>
      <c r="BQ63" s="17">
        <f t="shared" si="27"/>
        <v>6.822490335286524</v>
      </c>
      <c r="BR63" s="17">
        <f t="shared" si="28"/>
        <v>7.2350182353848602</v>
      </c>
      <c r="BS63" s="17">
        <f t="shared" si="29"/>
        <v>3.207369539508953</v>
      </c>
      <c r="BT63" s="17">
        <f t="shared" si="30"/>
        <v>8.7013123176837404</v>
      </c>
      <c r="BU63" s="17">
        <f t="shared" si="31"/>
        <v>4.3559650049652454</v>
      </c>
      <c r="BV63" s="17">
        <f t="shared" si="32"/>
        <v>2.1060169192340439</v>
      </c>
      <c r="BW63" s="17">
        <f t="shared" si="33"/>
        <v>6.9796456907662119</v>
      </c>
      <c r="BX63" s="17">
        <f t="shared" si="34"/>
        <v>4.5902647542630959</v>
      </c>
    </row>
    <row r="64" spans="1:76" x14ac:dyDescent="0.25">
      <c r="A64" s="1">
        <f>A63+1</f>
        <v>201502</v>
      </c>
      <c r="B64" s="18">
        <v>99.728317884803261</v>
      </c>
      <c r="C64" s="18">
        <v>99.674003500863861</v>
      </c>
      <c r="D64" s="18">
        <v>99.510887840085005</v>
      </c>
      <c r="E64" s="18">
        <v>99.272228806274228</v>
      </c>
      <c r="F64" s="18">
        <v>99.724507996342865</v>
      </c>
      <c r="G64" s="18">
        <v>99.771010867337793</v>
      </c>
      <c r="H64" s="18">
        <v>99.465108866650311</v>
      </c>
      <c r="I64" s="18">
        <v>99.675039548753276</v>
      </c>
      <c r="J64" s="18">
        <v>99.388278020189475</v>
      </c>
      <c r="K64" s="18">
        <v>99.911321567580472</v>
      </c>
      <c r="L64" s="18">
        <v>99.942712506909231</v>
      </c>
      <c r="M64" s="18">
        <v>99.468069503576473</v>
      </c>
      <c r="N64" s="18">
        <v>99.472374097016413</v>
      </c>
      <c r="O64" s="18">
        <v>99.701060500682786</v>
      </c>
      <c r="P64" s="18">
        <v>99.15605050262235</v>
      </c>
      <c r="Q64" s="18">
        <v>99.5939449246073</v>
      </c>
      <c r="R64" s="18">
        <v>99.417169805338759</v>
      </c>
      <c r="S64" s="18">
        <v>99.57028136528956</v>
      </c>
      <c r="U64" s="8">
        <f t="shared" ref="U64:U66" si="111">(B64/B63-1)*100</f>
        <v>1.2678946607174835</v>
      </c>
      <c r="V64" s="8">
        <f t="shared" ref="V64:V66" si="112">(C64/C63-1)*100</f>
        <v>0.76467531634485386</v>
      </c>
      <c r="W64" s="8">
        <f t="shared" ref="W64:W66" si="113">(D64/D63-1)*100</f>
        <v>0.32650147795350026</v>
      </c>
      <c r="X64" s="8">
        <f t="shared" ref="X64:X66" si="114">(E64/E63-1)*100</f>
        <v>0.88802055909469324</v>
      </c>
      <c r="Y64" s="8">
        <f t="shared" ref="Y64:Y66" si="115">(F64/F63-1)*100</f>
        <v>0.74956468993478964</v>
      </c>
      <c r="Z64" s="8">
        <f t="shared" ref="Z64:Z66" si="116">(G64/G63-1)*100</f>
        <v>0.34146225068671932</v>
      </c>
      <c r="AA64" s="8">
        <f t="shared" ref="AA64:AA66" si="117">(H64/H63-1)*100</f>
        <v>0.3026864366126647</v>
      </c>
      <c r="AB64" s="8">
        <f t="shared" ref="AB64:AB66" si="118">(I64/I63-1)*100</f>
        <v>1.3703337336020693</v>
      </c>
      <c r="AC64" s="8">
        <f t="shared" ref="AC64:AC66" si="119">(J64/J63-1)*100</f>
        <v>0.7606836089834923</v>
      </c>
      <c r="AD64" s="8">
        <f t="shared" ref="AD64:AD66" si="120">(K64/K63-1)*100</f>
        <v>1.1985249392051589</v>
      </c>
      <c r="AE64" s="8">
        <f t="shared" ref="AE64:AE66" si="121">(L64/L63-1)*100</f>
        <v>1.0110384049402565</v>
      </c>
      <c r="AF64" s="8">
        <f t="shared" ref="AF64:AF66" si="122">(M64/M63-1)*100</f>
        <v>1.1106784862556118</v>
      </c>
      <c r="AG64" s="8">
        <f t="shared" ref="AG64:AG66" si="123">(N64/N63-1)*100</f>
        <v>1.405108105534425</v>
      </c>
      <c r="AH64" s="8">
        <f t="shared" ref="AH64:AH66" si="124">(O64/O63-1)*100</f>
        <v>2.2622538818765081</v>
      </c>
      <c r="AI64" s="8">
        <f t="shared" ref="AI64:AI66" si="125">(P64/P63-1)*100</f>
        <v>0.2069190881628602</v>
      </c>
      <c r="AJ64" s="8">
        <f t="shared" ref="AJ64:AJ66" si="126">(Q64/Q63-1)*100</f>
        <v>1.5689837530854289</v>
      </c>
      <c r="AK64" s="8">
        <f t="shared" ref="AK64:AK66" si="127">(R64/R63-1)*100</f>
        <v>0.3543043349587105</v>
      </c>
      <c r="AL64" s="8">
        <f t="shared" ref="AL64:AL66" si="128">(S64/S63-1)*100</f>
        <v>1.0788447912902788</v>
      </c>
      <c r="AM64" s="8"/>
      <c r="AN64" s="8">
        <f t="shared" ref="AN64:AN66" si="129">(B64/B60-1)*100</f>
        <v>3.6668168099290854</v>
      </c>
      <c r="AO64" s="8">
        <f t="shared" ref="AO64:AO66" si="130">(C64/C60-1)*100</f>
        <v>1.3392027364351522</v>
      </c>
      <c r="AP64" s="8">
        <f t="shared" ref="AP64:AP66" si="131">(D64/D60-1)*100</f>
        <v>2.1519883849691945</v>
      </c>
      <c r="AQ64" s="8">
        <f t="shared" ref="AQ64:AQ66" si="132">(E64/E60-1)*100</f>
        <v>3.7269461553071537</v>
      </c>
      <c r="AR64" s="8">
        <f t="shared" ref="AR64:AR66" si="133">(F64/F60-1)*100</f>
        <v>2.91382088274319</v>
      </c>
      <c r="AS64" s="8">
        <f t="shared" ref="AS64:AS66" si="134">(G64/G60-1)*100</f>
        <v>2.2970332021719386</v>
      </c>
      <c r="AT64" s="8">
        <f t="shared" ref="AT64:AT66" si="135">(H64/H60-1)*100</f>
        <v>2.1728352897509406</v>
      </c>
      <c r="AU64" s="8">
        <f t="shared" ref="AU64:AU66" si="136">(I64/I60-1)*100</f>
        <v>3.9524328285156729</v>
      </c>
      <c r="AV64" s="8">
        <f t="shared" ref="AV64:AV66" si="137">(J64/J60-1)*100</f>
        <v>4.2849065142543941</v>
      </c>
      <c r="AW64" s="8">
        <f t="shared" ref="AW64:AW66" si="138">(K64/K60-1)*100</f>
        <v>3.9171097127904231</v>
      </c>
      <c r="AX64" s="8">
        <f t="shared" ref="AX64:AX66" si="139">(L64/L60-1)*100</f>
        <v>3.3572670641319968</v>
      </c>
      <c r="AY64" s="8">
        <f t="shared" ref="AY64:AY66" si="140">(M64/M60-1)*100</f>
        <v>4.630407167833317</v>
      </c>
      <c r="AZ64" s="8">
        <f t="shared" ref="AZ64:AZ66" si="141">(N64/N60-1)*100</f>
        <v>4.4239495854335065</v>
      </c>
      <c r="BA64" s="8">
        <f t="shared" ref="BA64:BA66" si="142">(O64/O60-1)*100</f>
        <v>7.6295633148181219</v>
      </c>
      <c r="BB64" s="8">
        <f t="shared" ref="BB64:BB66" si="143">(P64/P60-1)*100</f>
        <v>2.4629600254664652</v>
      </c>
      <c r="BC64" s="8">
        <f t="shared" ref="BC64:BC66" si="144">(Q64/Q60-1)*100</f>
        <v>3.8812067446177156</v>
      </c>
      <c r="BD64" s="8">
        <f t="shared" ref="BD64:BD66" si="145">(R64/R60-1)*100</f>
        <v>3.1252305767718758</v>
      </c>
      <c r="BE64" s="8">
        <f t="shared" ref="BE64:BE66" si="146">(S64/S60-1)*100</f>
        <v>3.8744508152689594</v>
      </c>
      <c r="BG64" s="17">
        <f t="shared" ref="BG64:BG66" si="147">U64*4</f>
        <v>5.0715786428699339</v>
      </c>
      <c r="BH64" s="17">
        <f t="shared" ref="BH64:BH66" si="148">V64*4</f>
        <v>3.0587012653794154</v>
      </c>
      <c r="BI64" s="17">
        <f t="shared" ref="BI64:BI66" si="149">W64*4</f>
        <v>1.3060059118140011</v>
      </c>
      <c r="BJ64" s="17">
        <f t="shared" ref="BJ64:BJ66" si="150">X64*4</f>
        <v>3.552082236378773</v>
      </c>
      <c r="BK64" s="17">
        <f t="shared" ref="BK64:BK66" si="151">Y64*4</f>
        <v>2.9982587597391586</v>
      </c>
      <c r="BL64" s="17">
        <f t="shared" ref="BL64:BL66" si="152">Z64*4</f>
        <v>1.3658490027468773</v>
      </c>
      <c r="BM64" s="17">
        <f t="shared" ref="BM64:BM66" si="153">AA64*4</f>
        <v>1.2107457464506588</v>
      </c>
      <c r="BN64" s="17">
        <f t="shared" ref="BN64:BN66" si="154">AB64*4</f>
        <v>5.4813349344082773</v>
      </c>
      <c r="BO64" s="17">
        <f t="shared" ref="BO64:BO66" si="155">AC64*4</f>
        <v>3.0427344359339692</v>
      </c>
      <c r="BP64" s="17">
        <f t="shared" ref="BP64:BP66" si="156">AD64*4</f>
        <v>4.7940997568206356</v>
      </c>
      <c r="BQ64" s="17">
        <f t="shared" ref="BQ64:BQ66" si="157">AE64*4</f>
        <v>4.0441536197610262</v>
      </c>
      <c r="BR64" s="17">
        <f t="shared" ref="BR64:BR66" si="158">AF64*4</f>
        <v>4.4427139450224473</v>
      </c>
      <c r="BS64" s="17">
        <f t="shared" ref="BS64:BS66" si="159">AG64*4</f>
        <v>5.6204324221377</v>
      </c>
      <c r="BT64" s="17">
        <f t="shared" ref="BT64:BT66" si="160">AH64*4</f>
        <v>9.0490155275060324</v>
      </c>
      <c r="BU64" s="17">
        <f t="shared" ref="BU64:BU66" si="161">AI64*4</f>
        <v>0.82767635265144079</v>
      </c>
      <c r="BV64" s="17">
        <f t="shared" ref="BV64:BV66" si="162">AJ64*4</f>
        <v>6.2759350123417157</v>
      </c>
      <c r="BW64" s="17">
        <f t="shared" ref="BW64:BW66" si="163">AK64*4</f>
        <v>1.417217339834842</v>
      </c>
      <c r="BX64" s="17">
        <f t="shared" ref="BX64:BX66" si="164">AL64*4</f>
        <v>4.3153791651611151</v>
      </c>
    </row>
    <row r="65" spans="1:76" x14ac:dyDescent="0.25">
      <c r="A65" s="1">
        <f t="shared" ref="A65:A66" si="165">A64+1</f>
        <v>201503</v>
      </c>
      <c r="B65" s="18">
        <v>100.4901562811787</v>
      </c>
      <c r="C65" s="18">
        <v>100.31160938389355</v>
      </c>
      <c r="D65" s="18">
        <v>100.3717631207937</v>
      </c>
      <c r="E65" s="18">
        <v>100.45944548290782</v>
      </c>
      <c r="F65" s="18">
        <v>100.14425453376494</v>
      </c>
      <c r="G65" s="18">
        <v>100.20897082483516</v>
      </c>
      <c r="H65" s="18">
        <v>100.3645796360468</v>
      </c>
      <c r="I65" s="18">
        <v>100.66390902175544</v>
      </c>
      <c r="J65" s="18">
        <v>100.29827792361468</v>
      </c>
      <c r="K65" s="18">
        <v>100.43940990456201</v>
      </c>
      <c r="L65" s="18">
        <v>100.55584127289842</v>
      </c>
      <c r="M65" s="18">
        <v>100.46217224696687</v>
      </c>
      <c r="N65" s="18">
        <v>100.62290021675111</v>
      </c>
      <c r="O65" s="18">
        <v>100.73712955935983</v>
      </c>
      <c r="P65" s="18">
        <v>100.3208013476372</v>
      </c>
      <c r="Q65" s="18">
        <v>100.83829553717672</v>
      </c>
      <c r="R65" s="18">
        <v>100.38698621738652</v>
      </c>
      <c r="S65" s="18">
        <v>100.47222867210705</v>
      </c>
      <c r="U65" s="8">
        <f t="shared" si="111"/>
        <v>0.76391381358245081</v>
      </c>
      <c r="V65" s="8">
        <f t="shared" si="112"/>
        <v>0.63969125412342009</v>
      </c>
      <c r="W65" s="8">
        <f t="shared" si="113"/>
        <v>0.86510662239505098</v>
      </c>
      <c r="X65" s="8">
        <f t="shared" si="114"/>
        <v>1.1959202396376156</v>
      </c>
      <c r="Y65" s="8">
        <f t="shared" si="115"/>
        <v>0.42090610007066154</v>
      </c>
      <c r="Z65" s="8">
        <f t="shared" si="116"/>
        <v>0.43896513996406483</v>
      </c>
      <c r="AA65" s="8">
        <f t="shared" si="117"/>
        <v>0.90430783180701635</v>
      </c>
      <c r="AB65" s="8">
        <f t="shared" si="118"/>
        <v>0.9920933841400581</v>
      </c>
      <c r="AC65" s="8">
        <f t="shared" si="119"/>
        <v>0.91560083498010147</v>
      </c>
      <c r="AD65" s="8">
        <f t="shared" si="120"/>
        <v>0.52855705309067247</v>
      </c>
      <c r="AE65" s="8">
        <f t="shared" si="121"/>
        <v>0.61348021342406689</v>
      </c>
      <c r="AF65" s="8">
        <f t="shared" si="122"/>
        <v>0.99941895761297417</v>
      </c>
      <c r="AG65" s="8">
        <f t="shared" si="123"/>
        <v>1.1566287928471253</v>
      </c>
      <c r="AH65" s="8">
        <f t="shared" si="124"/>
        <v>1.0391755649078016</v>
      </c>
      <c r="AI65" s="8">
        <f t="shared" si="125"/>
        <v>1.1746644194789102</v>
      </c>
      <c r="AJ65" s="8">
        <f t="shared" si="126"/>
        <v>1.2494239619802228</v>
      </c>
      <c r="AK65" s="8">
        <f t="shared" si="127"/>
        <v>0.97550193185611533</v>
      </c>
      <c r="AL65" s="8">
        <f t="shared" si="128"/>
        <v>0.90583986953753914</v>
      </c>
      <c r="AN65" s="8">
        <f t="shared" si="129"/>
        <v>3.7349454321792708</v>
      </c>
      <c r="AO65" s="8">
        <f t="shared" si="130"/>
        <v>1.9564588686693307</v>
      </c>
      <c r="AP65" s="8">
        <f t="shared" si="131"/>
        <v>2.8819235955236389</v>
      </c>
      <c r="AQ65" s="8">
        <f t="shared" si="132"/>
        <v>4.1939797598576911</v>
      </c>
      <c r="AR65" s="8">
        <f t="shared" si="133"/>
        <v>2.6637502871448948</v>
      </c>
      <c r="AS65" s="8">
        <f t="shared" si="134"/>
        <v>2.3474867509385211</v>
      </c>
      <c r="AT65" s="8">
        <f t="shared" si="135"/>
        <v>2.7337013179094649</v>
      </c>
      <c r="AU65" s="8">
        <f t="shared" si="136"/>
        <v>4.7181362014524275</v>
      </c>
      <c r="AV65" s="8">
        <f t="shared" si="137"/>
        <v>4.2403049597913967</v>
      </c>
      <c r="AW65" s="8">
        <f t="shared" si="138"/>
        <v>3.8562366395682446</v>
      </c>
      <c r="AX65" s="8">
        <f t="shared" si="139"/>
        <v>3.7843998414989199</v>
      </c>
      <c r="AY65" s="8">
        <f t="shared" si="140"/>
        <v>4.8890643691658076</v>
      </c>
      <c r="AZ65" s="8">
        <f t="shared" si="141"/>
        <v>4.3946521898954094</v>
      </c>
      <c r="BA65" s="8">
        <f t="shared" si="142"/>
        <v>7.4982048840561921</v>
      </c>
      <c r="BB65" s="8">
        <f t="shared" si="143"/>
        <v>3.7227568060004712</v>
      </c>
      <c r="BC65" s="8">
        <f t="shared" si="144"/>
        <v>4.6963943777992956</v>
      </c>
      <c r="BD65" s="8">
        <f t="shared" si="145"/>
        <v>3.9437892812433262</v>
      </c>
      <c r="BE65" s="8">
        <f t="shared" si="146"/>
        <v>4.0513043256508174</v>
      </c>
      <c r="BG65" s="17">
        <f t="shared" si="147"/>
        <v>3.0556552543298032</v>
      </c>
      <c r="BH65" s="17">
        <f t="shared" si="148"/>
        <v>2.5587650164936804</v>
      </c>
      <c r="BI65" s="17">
        <f t="shared" si="149"/>
        <v>3.4604264895802039</v>
      </c>
      <c r="BJ65" s="17">
        <f t="shared" si="150"/>
        <v>4.7836809585504625</v>
      </c>
      <c r="BK65" s="17">
        <f t="shared" si="151"/>
        <v>1.6836244002826461</v>
      </c>
      <c r="BL65" s="17">
        <f t="shared" si="152"/>
        <v>1.7558605598562593</v>
      </c>
      <c r="BM65" s="17">
        <f t="shared" si="153"/>
        <v>3.6172313272280654</v>
      </c>
      <c r="BN65" s="17">
        <f t="shared" si="154"/>
        <v>3.9683735365602324</v>
      </c>
      <c r="BO65" s="17">
        <f t="shared" si="155"/>
        <v>3.6624033399204059</v>
      </c>
      <c r="BP65" s="17">
        <f t="shared" si="156"/>
        <v>2.1142282123626899</v>
      </c>
      <c r="BQ65" s="17">
        <f t="shared" si="157"/>
        <v>2.4539208536962676</v>
      </c>
      <c r="BR65" s="17">
        <f t="shared" si="158"/>
        <v>3.9976758304518967</v>
      </c>
      <c r="BS65" s="17">
        <f t="shared" si="159"/>
        <v>4.6265151713885011</v>
      </c>
      <c r="BT65" s="17">
        <f t="shared" si="160"/>
        <v>4.1567022596312064</v>
      </c>
      <c r="BU65" s="17">
        <f t="shared" si="161"/>
        <v>4.6986576779156408</v>
      </c>
      <c r="BV65" s="17">
        <f t="shared" si="162"/>
        <v>4.9976958479208911</v>
      </c>
      <c r="BW65" s="17">
        <f t="shared" si="163"/>
        <v>3.9020077274244613</v>
      </c>
      <c r="BX65" s="17">
        <f t="shared" si="164"/>
        <v>3.6233594781501566</v>
      </c>
    </row>
    <row r="66" spans="1:76" x14ac:dyDescent="0.25">
      <c r="A66" s="1">
        <f t="shared" si="165"/>
        <v>201504</v>
      </c>
      <c r="B66" s="18">
        <v>101.3018278758428</v>
      </c>
      <c r="C66" s="18">
        <v>101.09678681592219</v>
      </c>
      <c r="D66" s="18">
        <v>100.93031563090615</v>
      </c>
      <c r="E66" s="18">
        <v>101.86990073215861</v>
      </c>
      <c r="F66" s="18">
        <v>101.14867168308091</v>
      </c>
      <c r="G66" s="18">
        <v>100.58854094044915</v>
      </c>
      <c r="H66" s="18">
        <v>101.00536439844285</v>
      </c>
      <c r="I66" s="18">
        <v>101.33343266611958</v>
      </c>
      <c r="J66" s="18">
        <v>101.67548955045194</v>
      </c>
      <c r="K66" s="18">
        <v>100.92122870183937</v>
      </c>
      <c r="L66" s="18">
        <v>100.55908781995224</v>
      </c>
      <c r="M66" s="18">
        <v>101.69432625605424</v>
      </c>
      <c r="N66" s="18">
        <v>101.81067975176414</v>
      </c>
      <c r="O66" s="18">
        <v>102.06634978341623</v>
      </c>
      <c r="P66" s="18">
        <v>101.57185531156979</v>
      </c>
      <c r="Q66" s="18">
        <v>101.5122913866325</v>
      </c>
      <c r="R66" s="18">
        <v>101.12968930100901</v>
      </c>
      <c r="S66" s="18">
        <v>101.44996765559391</v>
      </c>
      <c r="U66" s="8">
        <f t="shared" si="111"/>
        <v>0.80771254091096534</v>
      </c>
      <c r="V66" s="8">
        <f t="shared" si="112"/>
        <v>0.78273834589150937</v>
      </c>
      <c r="W66" s="8">
        <f t="shared" si="113"/>
        <v>0.55648370890950538</v>
      </c>
      <c r="X66" s="8">
        <f t="shared" si="114"/>
        <v>1.4040046134743633</v>
      </c>
      <c r="Y66" s="8">
        <f t="shared" si="115"/>
        <v>1.0029703191582584</v>
      </c>
      <c r="Z66" s="8">
        <f t="shared" si="116"/>
        <v>0.37877857889336841</v>
      </c>
      <c r="AA66" s="8">
        <f t="shared" si="117"/>
        <v>0.63845707790510797</v>
      </c>
      <c r="AB66" s="8">
        <f t="shared" si="118"/>
        <v>0.6651079327939069</v>
      </c>
      <c r="AC66" s="8">
        <f t="shared" si="119"/>
        <v>1.3731159251668457</v>
      </c>
      <c r="AD66" s="8">
        <f t="shared" si="120"/>
        <v>0.47971090006919681</v>
      </c>
      <c r="AE66" s="8">
        <f t="shared" si="121"/>
        <v>3.2286011560467287E-3</v>
      </c>
      <c r="AF66" s="8">
        <f t="shared" si="122"/>
        <v>1.2264855333392166</v>
      </c>
      <c r="AG66" s="8">
        <f t="shared" si="123"/>
        <v>1.1804266548215647</v>
      </c>
      <c r="AH66" s="8">
        <f t="shared" si="124"/>
        <v>1.3194938448917615</v>
      </c>
      <c r="AI66" s="8">
        <f t="shared" si="125"/>
        <v>1.2470533998202082</v>
      </c>
      <c r="AJ66" s="8">
        <f t="shared" si="126"/>
        <v>0.66839274292105344</v>
      </c>
      <c r="AK66" s="8">
        <f t="shared" si="127"/>
        <v>0.73984000477329559</v>
      </c>
      <c r="AL66" s="8">
        <f t="shared" si="128"/>
        <v>0.97314352076107724</v>
      </c>
      <c r="AN66" s="8">
        <f t="shared" si="129"/>
        <v>4.0892126273726737</v>
      </c>
      <c r="AO66" s="8">
        <f t="shared" si="130"/>
        <v>2.7021399589589157</v>
      </c>
      <c r="AP66" s="8">
        <f t="shared" si="131"/>
        <v>2.8569453319078564</v>
      </c>
      <c r="AQ66" s="8">
        <f t="shared" si="132"/>
        <v>3.8286628600333827</v>
      </c>
      <c r="AR66" s="8">
        <f t="shared" si="133"/>
        <v>3.3937608210677261</v>
      </c>
      <c r="AS66" s="8">
        <f t="shared" si="134"/>
        <v>1.9724815049310118</v>
      </c>
      <c r="AT66" s="8">
        <f t="shared" si="135"/>
        <v>3.2763364697872888</v>
      </c>
      <c r="AU66" s="8">
        <f t="shared" si="136"/>
        <v>4.6046611910839808</v>
      </c>
      <c r="AV66" s="8">
        <f t="shared" si="137"/>
        <v>4.6177625939484823</v>
      </c>
      <c r="AW66" s="8">
        <f t="shared" si="138"/>
        <v>3.1719932055752631</v>
      </c>
      <c r="AX66" s="8">
        <f t="shared" si="139"/>
        <v>3.3674948871646126</v>
      </c>
      <c r="AY66" s="8">
        <f t="shared" si="140"/>
        <v>5.2434759946210052</v>
      </c>
      <c r="AZ66" s="8">
        <f t="shared" si="141"/>
        <v>4.6210696685337282</v>
      </c>
      <c r="BA66" s="8">
        <f t="shared" si="142"/>
        <v>6.9656185188869069</v>
      </c>
      <c r="BB66" s="8">
        <f t="shared" si="143"/>
        <v>3.766158206979564</v>
      </c>
      <c r="BC66" s="8">
        <f t="shared" si="144"/>
        <v>4.0704382429436192</v>
      </c>
      <c r="BD66" s="8">
        <f t="shared" si="145"/>
        <v>3.8642238702020437</v>
      </c>
      <c r="BE66" s="8">
        <f t="shared" si="146"/>
        <v>4.1688538216637649</v>
      </c>
      <c r="BG66" s="17">
        <f t="shared" si="147"/>
        <v>3.2308501636438614</v>
      </c>
      <c r="BH66" s="17">
        <f t="shared" si="148"/>
        <v>3.1309533835660375</v>
      </c>
      <c r="BI66" s="17">
        <f t="shared" si="149"/>
        <v>2.2259348356380215</v>
      </c>
      <c r="BJ66" s="17">
        <f t="shared" si="150"/>
        <v>5.6160184538974534</v>
      </c>
      <c r="BK66" s="17">
        <f t="shared" si="151"/>
        <v>4.0118812766330336</v>
      </c>
      <c r="BL66" s="17">
        <f t="shared" si="152"/>
        <v>1.5151143155734736</v>
      </c>
      <c r="BM66" s="17">
        <f t="shared" si="153"/>
        <v>2.5538283116204319</v>
      </c>
      <c r="BN66" s="17">
        <f t="shared" si="154"/>
        <v>2.6604317311756276</v>
      </c>
      <c r="BO66" s="17">
        <f t="shared" si="155"/>
        <v>5.4924637006673827</v>
      </c>
      <c r="BP66" s="17">
        <f t="shared" si="156"/>
        <v>1.9188436002767872</v>
      </c>
      <c r="BQ66" s="17">
        <f t="shared" si="157"/>
        <v>1.2914404624186915E-2</v>
      </c>
      <c r="BR66" s="17">
        <f t="shared" si="158"/>
        <v>4.9059421333568665</v>
      </c>
      <c r="BS66" s="17">
        <f t="shared" si="159"/>
        <v>4.7217066192862589</v>
      </c>
      <c r="BT66" s="17">
        <f t="shared" si="160"/>
        <v>5.2779753795670459</v>
      </c>
      <c r="BU66" s="17">
        <f t="shared" si="161"/>
        <v>4.988213599280833</v>
      </c>
      <c r="BV66" s="17">
        <f t="shared" si="162"/>
        <v>2.6735709716842138</v>
      </c>
      <c r="BW66" s="17">
        <f t="shared" si="163"/>
        <v>2.9593600190931824</v>
      </c>
      <c r="BX66" s="17">
        <f t="shared" si="164"/>
        <v>3.892574083044309</v>
      </c>
    </row>
    <row r="67" spans="1:76" x14ac:dyDescent="0.25">
      <c r="A67" s="1">
        <f t="shared" ref="A67:A90" si="166">A63+100</f>
        <v>201601</v>
      </c>
      <c r="B67" s="18">
        <v>101.9169217676111</v>
      </c>
      <c r="C67" s="18">
        <v>101.745640393974</v>
      </c>
      <c r="D67" s="18">
        <v>101.49350743207347</v>
      </c>
      <c r="E67" s="18">
        <v>102.72962130340494</v>
      </c>
      <c r="F67" s="18">
        <v>101.50531444435867</v>
      </c>
      <c r="G67" s="18">
        <v>101.35581414135443</v>
      </c>
      <c r="H67" s="18">
        <v>101.95900734786181</v>
      </c>
      <c r="I67" s="18">
        <v>102.53042469685857</v>
      </c>
      <c r="J67" s="18">
        <v>102.34955607640829</v>
      </c>
      <c r="K67" s="18">
        <v>101.81476265193309</v>
      </c>
      <c r="L67" s="18">
        <v>101.10821054118095</v>
      </c>
      <c r="M67" s="18">
        <v>102.32227686885642</v>
      </c>
      <c r="N67" s="18">
        <v>102.65822754997215</v>
      </c>
      <c r="O67" s="18">
        <v>102.61894953185264</v>
      </c>
      <c r="P67" s="18">
        <v>101.5627623586039</v>
      </c>
      <c r="Q67" s="18">
        <v>101.7544683668565</v>
      </c>
      <c r="R67" s="18">
        <v>101.51882638869829</v>
      </c>
      <c r="S67" s="18">
        <v>102.14002799138488</v>
      </c>
      <c r="U67" s="8">
        <f t="shared" ref="U67" si="167">(B67/B66-1)*100</f>
        <v>0.60718933178793844</v>
      </c>
      <c r="V67" s="8">
        <f t="shared" ref="V67" si="168">(C67/C66-1)*100</f>
        <v>0.64181424404046172</v>
      </c>
      <c r="W67" s="8">
        <f t="shared" ref="W67" si="169">(D67/D66-1)*100</f>
        <v>0.55800063404820577</v>
      </c>
      <c r="X67" s="8">
        <f t="shared" ref="X67" si="170">(E67/E66-1)*100</f>
        <v>0.84393973594492078</v>
      </c>
      <c r="Y67" s="8">
        <f t="shared" ref="Y67" si="171">(F67/F66-1)*100</f>
        <v>0.35259262958509119</v>
      </c>
      <c r="Z67" s="8">
        <f t="shared" ref="Z67" si="172">(G67/G66-1)*100</f>
        <v>0.76278390533521812</v>
      </c>
      <c r="AA67" s="8">
        <f t="shared" ref="AA67" si="173">(H67/H66-1)*100</f>
        <v>0.94415079347376363</v>
      </c>
      <c r="AB67" s="8">
        <f t="shared" ref="AB67" si="174">(I67/I66-1)*100</f>
        <v>1.1812409776770671</v>
      </c>
      <c r="AC67" s="8">
        <f t="shared" ref="AC67" si="175">(J67/J66-1)*100</f>
        <v>0.66295872184798377</v>
      </c>
      <c r="AD67" s="8">
        <f t="shared" ref="AD67" si="176">(K67/K66-1)*100</f>
        <v>0.88537759754547807</v>
      </c>
      <c r="AE67" s="8">
        <f t="shared" ref="AE67" si="177">(L67/L66-1)*100</f>
        <v>0.54606971198059018</v>
      </c>
      <c r="AF67" s="8">
        <f t="shared" ref="AF67" si="178">(M67/M66-1)*100</f>
        <v>0.61748834563402077</v>
      </c>
      <c r="AG67" s="8">
        <f t="shared" ref="AG67" si="179">(N67/N66-1)*100</f>
        <v>0.83247435364788291</v>
      </c>
      <c r="AH67" s="8">
        <f t="shared" ref="AH67" si="180">(O67/O66-1)*100</f>
        <v>0.54141227702275696</v>
      </c>
      <c r="AI67" s="8">
        <f t="shared" ref="AI67" si="181">(P67/P66-1)*100</f>
        <v>-8.9522367569205841E-3</v>
      </c>
      <c r="AJ67" s="8">
        <f t="shared" ref="AJ67" si="182">(Q67/Q66-1)*100</f>
        <v>0.23856911997151009</v>
      </c>
      <c r="AK67" s="8">
        <f t="shared" ref="AK67" si="183">(R67/R66-1)*100</f>
        <v>0.38479015448273923</v>
      </c>
      <c r="AL67" s="8">
        <f t="shared" ref="AL67" si="184">(S67/S66-1)*100</f>
        <v>0.68019768930200897</v>
      </c>
      <c r="AN67" s="8">
        <f t="shared" ref="AN67" si="185">(B67/B63-1)*100</f>
        <v>3.4902855739406879</v>
      </c>
      <c r="AO67" s="8">
        <f t="shared" ref="AO67" si="186">(C67/C63-1)*100</f>
        <v>2.8589808682011775</v>
      </c>
      <c r="AP67" s="8">
        <f t="shared" ref="AP67" si="187">(D67/D63-1)*100</f>
        <v>2.3253710664300931</v>
      </c>
      <c r="AQ67" s="8">
        <f t="shared" ref="AQ67" si="188">(E67/E63-1)*100</f>
        <v>4.401686863616483</v>
      </c>
      <c r="AR67" s="8">
        <f t="shared" ref="AR67" si="189">(F67/F63-1)*100</f>
        <v>2.5486758416408684</v>
      </c>
      <c r="AS67" s="8">
        <f t="shared" ref="AS67" si="190">(G67/G63-1)*100</f>
        <v>1.9353268062533679</v>
      </c>
      <c r="AT67" s="8">
        <f t="shared" ref="AT67" si="191">(H67/H63-1)*100</f>
        <v>2.8175855828154184</v>
      </c>
      <c r="AU67" s="8">
        <f t="shared" ref="AU67" si="192">(I67/I63-1)*100</f>
        <v>4.2742838771064218</v>
      </c>
      <c r="AV67" s="8">
        <f t="shared" ref="AV67" si="193">(J67/J63-1)*100</f>
        <v>3.7628525492711784</v>
      </c>
      <c r="AW67" s="8">
        <f t="shared" ref="AW67" si="194">(K67/K63-1)*100</f>
        <v>3.1264889278996177</v>
      </c>
      <c r="AX67" s="8">
        <f t="shared" ref="AX67" si="195">(L67/L63-1)*100</f>
        <v>2.1889948936893777</v>
      </c>
      <c r="AY67" s="8">
        <f t="shared" ref="AY67" si="196">(M67/M63-1)*100</f>
        <v>4.0120200392204763</v>
      </c>
      <c r="AZ67" s="8">
        <f t="shared" ref="AZ67" si="197">(N67/N63-1)*100</f>
        <v>4.6528622356437621</v>
      </c>
      <c r="BA67" s="8">
        <f t="shared" ref="BA67" si="198">(O67/O63-1)*100</f>
        <v>5.255099769434457</v>
      </c>
      <c r="BB67" s="8">
        <f t="shared" ref="BB67" si="199">(P67/P63-1)*100</f>
        <v>2.6391375861605004</v>
      </c>
      <c r="BC67" s="8">
        <f t="shared" ref="BC67" si="200">(Q67/Q63-1)*100</f>
        <v>3.7723523471308473</v>
      </c>
      <c r="BD67" s="8">
        <f t="shared" ref="BD67" si="201">(R67/R63-1)*100</f>
        <v>2.475771731254528</v>
      </c>
      <c r="BE67" s="8">
        <f t="shared" ref="BE67" si="202">(S67/S63-1)*100</f>
        <v>3.6875249799010579</v>
      </c>
      <c r="BG67" s="17">
        <f t="shared" ref="BG67" si="203">U67*4</f>
        <v>2.4287573271517537</v>
      </c>
      <c r="BH67" s="17">
        <f t="shared" ref="BH67" si="204">V67*4</f>
        <v>2.5672569761618469</v>
      </c>
      <c r="BI67" s="17">
        <f t="shared" ref="BI67" si="205">W67*4</f>
        <v>2.2320025361928231</v>
      </c>
      <c r="BJ67" s="17">
        <f t="shared" ref="BJ67" si="206">X67*4</f>
        <v>3.3757589437796831</v>
      </c>
      <c r="BK67" s="17">
        <f t="shared" ref="BK67" si="207">Y67*4</f>
        <v>1.4103705183403648</v>
      </c>
      <c r="BL67" s="17">
        <f t="shared" ref="BL67" si="208">Z67*4</f>
        <v>3.0511356213408725</v>
      </c>
      <c r="BM67" s="17">
        <f t="shared" ref="BM67" si="209">AA67*4</f>
        <v>3.7766031738950545</v>
      </c>
      <c r="BN67" s="17">
        <f t="shared" ref="BN67" si="210">AB67*4</f>
        <v>4.7249639107082686</v>
      </c>
      <c r="BO67" s="17">
        <f t="shared" ref="BO67" si="211">AC67*4</f>
        <v>2.6518348873919351</v>
      </c>
      <c r="BP67" s="17">
        <f t="shared" ref="BP67" si="212">AD67*4</f>
        <v>3.5415103901819123</v>
      </c>
      <c r="BQ67" s="17">
        <f t="shared" ref="BQ67" si="213">AE67*4</f>
        <v>2.1842788479223607</v>
      </c>
      <c r="BR67" s="17">
        <f t="shared" ref="BR67" si="214">AF67*4</f>
        <v>2.4699533825360831</v>
      </c>
      <c r="BS67" s="17">
        <f t="shared" ref="BS67" si="215">AG67*4</f>
        <v>3.3298974145915317</v>
      </c>
      <c r="BT67" s="17">
        <f t="shared" ref="BT67" si="216">AH67*4</f>
        <v>2.1656491080910278</v>
      </c>
      <c r="BU67" s="17">
        <f t="shared" ref="BU67" si="217">AI67*4</f>
        <v>-3.5808947027682336E-2</v>
      </c>
      <c r="BV67" s="17">
        <f t="shared" ref="BV67" si="218">AJ67*4</f>
        <v>0.95427647988604036</v>
      </c>
      <c r="BW67" s="17">
        <f t="shared" ref="BW67" si="219">AK67*4</f>
        <v>1.5391606179309569</v>
      </c>
      <c r="BX67" s="17">
        <f t="shared" ref="BX67" si="220">AL67*4</f>
        <v>2.7207907572080359</v>
      </c>
    </row>
    <row r="68" spans="1:76" x14ac:dyDescent="0.25">
      <c r="A68" s="1">
        <f t="shared" si="166"/>
        <v>201602</v>
      </c>
      <c r="B68" s="18">
        <v>101.98113713586724</v>
      </c>
      <c r="C68" s="18">
        <v>102.39466472647699</v>
      </c>
      <c r="D68" s="18">
        <v>100.7801892932862</v>
      </c>
      <c r="E68" s="18">
        <v>103.95576229308251</v>
      </c>
      <c r="F68" s="18">
        <v>101.97483103226588</v>
      </c>
      <c r="G68" s="18">
        <v>101.90997670232086</v>
      </c>
      <c r="H68" s="18">
        <v>101.98660366409149</v>
      </c>
      <c r="I68" s="18">
        <v>103.04219853873209</v>
      </c>
      <c r="J68" s="18">
        <v>102.90465496508685</v>
      </c>
      <c r="K68" s="18">
        <v>101.97725907841331</v>
      </c>
      <c r="L68" s="18">
        <v>100.31197019406797</v>
      </c>
      <c r="M68" s="18">
        <v>101.91798904171263</v>
      </c>
      <c r="N68" s="18">
        <v>103.6537798678942</v>
      </c>
      <c r="O68" s="18">
        <v>102.93209586189272</v>
      </c>
      <c r="P68" s="18">
        <v>102.31467685496139</v>
      </c>
      <c r="Q68" s="18">
        <v>102.41740050845294</v>
      </c>
      <c r="R68" s="18">
        <v>101.62922836341446</v>
      </c>
      <c r="S68" s="18">
        <v>102.56381769091065</v>
      </c>
      <c r="U68" s="8">
        <f t="shared" ref="U68" si="221">(B68/B67-1)*100</f>
        <v>6.3007562573913489E-2</v>
      </c>
      <c r="V68" s="8">
        <f t="shared" ref="V68" si="222">(C68/C67-1)*100</f>
        <v>0.63788908300137503</v>
      </c>
      <c r="W68" s="8">
        <f t="shared" ref="W68" si="223">(D68/D67-1)*100</f>
        <v>-0.70282144822384485</v>
      </c>
      <c r="X68" s="8">
        <f t="shared" ref="X68" si="224">(E68/E67-1)*100</f>
        <v>1.1935612865312306</v>
      </c>
      <c r="Y68" s="8">
        <f t="shared" ref="Y68" si="225">(F68/F67-1)*100</f>
        <v>0.46255370024450571</v>
      </c>
      <c r="Z68" s="8">
        <f t="shared" ref="Z68" si="226">(G68/G67-1)*100</f>
        <v>0.54674965186858326</v>
      </c>
      <c r="AA68" s="8">
        <f t="shared" ref="AA68" si="227">(H68/H67-1)*100</f>
        <v>2.7066089546678995E-2</v>
      </c>
      <c r="AB68" s="8">
        <f t="shared" ref="AB68" si="228">(I68/I67-1)*100</f>
        <v>0.49914339415508824</v>
      </c>
      <c r="AC68" s="8">
        <f t="shared" ref="AC68" si="229">(J68/J67-1)*100</f>
        <v>0.54235593192426546</v>
      </c>
      <c r="AD68" s="8">
        <f t="shared" ref="AD68" si="230">(K68/K67-1)*100</f>
        <v>0.15960006412403249</v>
      </c>
      <c r="AE68" s="8">
        <f t="shared" ref="AE68" si="231">(L68/L67-1)*100</f>
        <v>-0.7875130445402112</v>
      </c>
      <c r="AF68" s="8">
        <f t="shared" ref="AF68" si="232">(M68/M67-1)*100</f>
        <v>-0.39511222728355611</v>
      </c>
      <c r="AG68" s="8">
        <f t="shared" ref="AG68" si="233">(N68/N67-1)*100</f>
        <v>0.96977353075518025</v>
      </c>
      <c r="AH68" s="8">
        <f t="shared" ref="AH68" si="234">(O68/O67-1)*100</f>
        <v>0.30515448800505496</v>
      </c>
      <c r="AI68" s="8">
        <f t="shared" ref="AI68" si="235">(P68/P67-1)*100</f>
        <v>0.74034466855339431</v>
      </c>
      <c r="AJ68" s="8">
        <f t="shared" ref="AJ68" si="236">(Q68/Q67-1)*100</f>
        <v>0.65150174949208939</v>
      </c>
      <c r="AK68" s="8">
        <f t="shared" ref="AK68" si="237">(R68/R67-1)*100</f>
        <v>0.10875024726295646</v>
      </c>
      <c r="AL68" s="8">
        <f t="shared" ref="AL68" si="238">(S68/S67-1)*100</f>
        <v>0.41491049871409391</v>
      </c>
      <c r="AN68" s="8">
        <f t="shared" ref="AN68" si="239">(B68/B64-1)*100</f>
        <v>2.258956431678949</v>
      </c>
      <c r="AO68" s="8">
        <f t="shared" ref="AO68" si="240">(C68/C64-1)*100</f>
        <v>2.729559494005418</v>
      </c>
      <c r="AP68" s="8">
        <f t="shared" ref="AP68" si="241">(D68/D64-1)*100</f>
        <v>1.2755402757947287</v>
      </c>
      <c r="AQ68" s="8">
        <f t="shared" ref="AQ68" si="242">(E68/E64-1)*100</f>
        <v>4.7178687767230665</v>
      </c>
      <c r="AR68" s="8">
        <f t="shared" ref="AR68" si="243">(F68/F64-1)*100</f>
        <v>2.2565396221413625</v>
      </c>
      <c r="AS68" s="8">
        <f t="shared" ref="AS68" si="244">(G68/G64-1)*100</f>
        <v>2.1438750759247949</v>
      </c>
      <c r="AT68" s="8">
        <f t="shared" ref="AT68" si="245">(H68/H64-1)*100</f>
        <v>2.5350545796130941</v>
      </c>
      <c r="AU68" s="8">
        <f t="shared" ref="AU68" si="246">(I68/I64-1)*100</f>
        <v>3.37813659791113</v>
      </c>
      <c r="AV68" s="8">
        <f t="shared" ref="AV68" si="247">(J68/J64-1)*100</f>
        <v>3.5380197896003995</v>
      </c>
      <c r="AW68" s="8">
        <f t="shared" ref="AW68" si="248">(K68/K64-1)*100</f>
        <v>2.0677711778994246</v>
      </c>
      <c r="AX68" s="8">
        <f t="shared" ref="AX68" si="249">(L68/L64-1)*100</f>
        <v>0.36946934688530941</v>
      </c>
      <c r="AY68" s="8">
        <f t="shared" ref="AY68" si="250">(M68/M64-1)*100</f>
        <v>2.4630210984923906</v>
      </c>
      <c r="AZ68" s="8">
        <f t="shared" ref="AZ68" si="251">(N68/N64-1)*100</f>
        <v>4.2035849740548192</v>
      </c>
      <c r="BA68" s="8">
        <f t="shared" ref="BA68" si="252">(O68/O64-1)*100</f>
        <v>3.2407231628070798</v>
      </c>
      <c r="BB68" s="8">
        <f t="shared" ref="BB68" si="253">(P68/P64-1)*100</f>
        <v>3.1855104517858113</v>
      </c>
      <c r="BC68" s="8">
        <f t="shared" ref="BC68" si="254">(Q68/Q64-1)*100</f>
        <v>2.8349671116883579</v>
      </c>
      <c r="BD68" s="8">
        <f t="shared" ref="BD68" si="255">(R68/R64-1)*100</f>
        <v>2.2250266854376921</v>
      </c>
      <c r="BE68" s="8">
        <f t="shared" ref="BE68" si="256">(S68/S64-1)*100</f>
        <v>3.0064556256889752</v>
      </c>
      <c r="BG68" s="17">
        <f t="shared" ref="BG68" si="257">U68*4</f>
        <v>0.25203025029565396</v>
      </c>
      <c r="BH68" s="17">
        <f t="shared" ref="BH68" si="258">V68*4</f>
        <v>2.5515563320055001</v>
      </c>
      <c r="BI68" s="17">
        <f t="shared" ref="BI68" si="259">W68*4</f>
        <v>-2.8112857928953794</v>
      </c>
      <c r="BJ68" s="17">
        <f t="shared" ref="BJ68" si="260">X68*4</f>
        <v>4.7742451461249225</v>
      </c>
      <c r="BK68" s="17">
        <f t="shared" ref="BK68" si="261">Y68*4</f>
        <v>1.8502148009780228</v>
      </c>
      <c r="BL68" s="17">
        <f t="shared" ref="BL68" si="262">Z68*4</f>
        <v>2.1869986074743331</v>
      </c>
      <c r="BM68" s="17">
        <f t="shared" ref="BM68" si="263">AA68*4</f>
        <v>0.10826435818671598</v>
      </c>
      <c r="BN68" s="17">
        <f t="shared" ref="BN68" si="264">AB68*4</f>
        <v>1.996573576620353</v>
      </c>
      <c r="BO68" s="17">
        <f t="shared" ref="BO68" si="265">AC68*4</f>
        <v>2.1694237276970618</v>
      </c>
      <c r="BP68" s="17">
        <f t="shared" ref="BP68" si="266">AD68*4</f>
        <v>0.63840025649612997</v>
      </c>
      <c r="BQ68" s="17">
        <f t="shared" ref="BQ68" si="267">AE68*4</f>
        <v>-3.1500521781608448</v>
      </c>
      <c r="BR68" s="17">
        <f t="shared" ref="BR68" si="268">AF68*4</f>
        <v>-1.5804489091342244</v>
      </c>
      <c r="BS68" s="17">
        <f t="shared" ref="BS68" si="269">AG68*4</f>
        <v>3.879094123020721</v>
      </c>
      <c r="BT68" s="17">
        <f t="shared" ref="BT68" si="270">AH68*4</f>
        <v>1.2206179520202198</v>
      </c>
      <c r="BU68" s="17">
        <f t="shared" ref="BU68" si="271">AI68*4</f>
        <v>2.9613786742135773</v>
      </c>
      <c r="BV68" s="17">
        <f t="shared" ref="BV68" si="272">AJ68*4</f>
        <v>2.6060069979683576</v>
      </c>
      <c r="BW68" s="17">
        <f t="shared" ref="BW68" si="273">AK68*4</f>
        <v>0.43500098905182583</v>
      </c>
      <c r="BX68" s="17">
        <f t="shared" ref="BX68" si="274">AL68*4</f>
        <v>1.6596419948563756</v>
      </c>
    </row>
    <row r="69" spans="1:76" x14ac:dyDescent="0.25">
      <c r="A69" s="1">
        <f t="shared" si="166"/>
        <v>201603</v>
      </c>
      <c r="B69" s="18">
        <v>102.84952445848796</v>
      </c>
      <c r="C69" s="18">
        <v>103.17734291632773</v>
      </c>
      <c r="D69" s="18">
        <v>101.83743997337655</v>
      </c>
      <c r="E69" s="18">
        <v>105.20957317957296</v>
      </c>
      <c r="F69" s="18">
        <v>103.52541598788447</v>
      </c>
      <c r="G69" s="18">
        <v>103.22044171580835</v>
      </c>
      <c r="H69" s="18">
        <v>102.72326357939528</v>
      </c>
      <c r="I69" s="18">
        <v>103.95723549642319</v>
      </c>
      <c r="J69" s="18">
        <v>103.64276513855168</v>
      </c>
      <c r="K69" s="18">
        <v>102.77659794614563</v>
      </c>
      <c r="L69" s="18">
        <v>101.83882685492891</v>
      </c>
      <c r="M69" s="18">
        <v>103.01062948215369</v>
      </c>
      <c r="N69" s="18">
        <v>104.46802685244596</v>
      </c>
      <c r="O69" s="18">
        <v>104.07640154482594</v>
      </c>
      <c r="P69" s="18">
        <v>103.15687232234609</v>
      </c>
      <c r="Q69" s="18">
        <v>103.10352057262986</v>
      </c>
      <c r="R69" s="18">
        <v>102.35404968675569</v>
      </c>
      <c r="S69" s="18">
        <v>103.44222636782648</v>
      </c>
      <c r="U69" s="8">
        <f t="shared" ref="U69" si="275">(B69/B68-1)*100</f>
        <v>0.85151759139907579</v>
      </c>
      <c r="V69" s="8">
        <f t="shared" ref="V69" si="276">(C69/C68-1)*100</f>
        <v>0.76437399540443263</v>
      </c>
      <c r="W69" s="8">
        <f t="shared" ref="W69" si="277">(D69/D68-1)*100</f>
        <v>1.0490659796376978</v>
      </c>
      <c r="X69" s="8">
        <f t="shared" ref="X69" si="278">(E69/E68-1)*100</f>
        <v>1.2061004208266723</v>
      </c>
      <c r="Y69" s="8">
        <f t="shared" ref="Y69" si="279">(F69/F68-1)*100</f>
        <v>1.5205565333351378</v>
      </c>
      <c r="Z69" s="8">
        <f t="shared" ref="Z69" si="280">(G69/G68-1)*100</f>
        <v>1.2859045364276289</v>
      </c>
      <c r="AA69" s="8">
        <f t="shared" ref="AA69" si="281">(H69/H68-1)*100</f>
        <v>0.7223104690593507</v>
      </c>
      <c r="AB69" s="8">
        <f t="shared" ref="AB69" si="282">(I69/I68-1)*100</f>
        <v>0.88802157821501471</v>
      </c>
      <c r="AC69" s="8">
        <f t="shared" ref="AC69" si="283">(J69/J68-1)*100</f>
        <v>0.7172757867127233</v>
      </c>
      <c r="AD69" s="8">
        <f t="shared" ref="AD69" si="284">(K69/K68-1)*100</f>
        <v>0.78384031396419029</v>
      </c>
      <c r="AE69" s="8">
        <f t="shared" ref="AE69" si="285">(L69/L68-1)*100</f>
        <v>1.5221081371515455</v>
      </c>
      <c r="AF69" s="8">
        <f t="shared" ref="AF69" si="286">(M69/M68-1)*100</f>
        <v>1.0720780999651236</v>
      </c>
      <c r="AG69" s="8">
        <f t="shared" ref="AG69" si="287">(N69/N68-1)*100</f>
        <v>0.78554490303153202</v>
      </c>
      <c r="AH69" s="8">
        <f t="shared" ref="AH69" si="288">(O69/O68-1)*100</f>
        <v>1.1117093005359235</v>
      </c>
      <c r="AI69" s="8">
        <f t="shared" ref="AI69" si="289">(P69/P68-1)*100</f>
        <v>0.82314238120360095</v>
      </c>
      <c r="AJ69" s="8">
        <f t="shared" ref="AJ69" si="290">(Q69/Q68-1)*100</f>
        <v>0.66992528688549768</v>
      </c>
      <c r="AK69" s="8">
        <f t="shared" ref="AK69" si="291">(R69/R68-1)*100</f>
        <v>0.71320163993506824</v>
      </c>
      <c r="AL69" s="8">
        <f t="shared" ref="AL69" si="292">(S69/S68-1)*100</f>
        <v>0.85645083879679618</v>
      </c>
      <c r="AN69" s="8">
        <f t="shared" ref="AN69" si="293">(B69/B65-1)*100</f>
        <v>2.34785999407503</v>
      </c>
      <c r="AO69" s="8">
        <f t="shared" ref="AO69" si="294">(C69/C65-1)*100</f>
        <v>2.8568313777790122</v>
      </c>
      <c r="AP69" s="8">
        <f t="shared" ref="AP69" si="295">(D69/D65-1)*100</f>
        <v>1.4602481883465135</v>
      </c>
      <c r="AQ69" s="8">
        <f t="shared" ref="AQ69" si="296">(E69/E65-1)*100</f>
        <v>4.7284032614666627</v>
      </c>
      <c r="AR69" s="8">
        <f t="shared" ref="AR69" si="297">(F69/F65-1)*100</f>
        <v>3.3762910012770986</v>
      </c>
      <c r="AS69" s="8">
        <f t="shared" ref="AS69" si="298">(G69/G65-1)*100</f>
        <v>3.0051909187224668</v>
      </c>
      <c r="AT69" s="8">
        <f t="shared" ref="AT69" si="299">(H69/H65-1)*100</f>
        <v>2.3501158993559423</v>
      </c>
      <c r="AU69" s="8">
        <f t="shared" ref="AU69" si="300">(I69/I65-1)*100</f>
        <v>3.271605987361359</v>
      </c>
      <c r="AV69" s="8">
        <f t="shared" ref="AV69" si="301">(J69/J65-1)*100</f>
        <v>3.3345410152346933</v>
      </c>
      <c r="AW69" s="8">
        <f t="shared" ref="AW69" si="302">(K69/K65-1)*100</f>
        <v>2.326963135092508</v>
      </c>
      <c r="AX69" s="8">
        <f t="shared" ref="AX69" si="303">(L69/L65-1)*100</f>
        <v>1.2758936385889319</v>
      </c>
      <c r="AY69" s="8">
        <f t="shared" ref="AY69" si="304">(M69/M65-1)*100</f>
        <v>2.5367331585484099</v>
      </c>
      <c r="AZ69" s="8">
        <f t="shared" ref="AZ69" si="305">(N69/N65-1)*100</f>
        <v>3.8213236026909403</v>
      </c>
      <c r="BA69" s="8">
        <f t="shared" ref="BA69" si="306">(O69/O65-1)*100</f>
        <v>3.3148373395912811</v>
      </c>
      <c r="BB69" s="8">
        <f t="shared" ref="BB69" si="307">(P69/P65-1)*100</f>
        <v>2.8270019144695402</v>
      </c>
      <c r="BC69" s="8">
        <f t="shared" ref="BC69" si="308">(Q69/Q65-1)*100</f>
        <v>2.2463936180059818</v>
      </c>
      <c r="BD69" s="8">
        <f t="shared" ref="BD69" si="309">(R69/R65-1)*100</f>
        <v>1.9594805497094248</v>
      </c>
      <c r="BE69" s="8">
        <f t="shared" ref="BE69" si="310">(S69/S65-1)*100</f>
        <v>2.9560384346724033</v>
      </c>
      <c r="BG69" s="17">
        <f t="shared" ref="BG69" si="311">U69*4</f>
        <v>3.4060703655963032</v>
      </c>
      <c r="BH69" s="17">
        <f t="shared" ref="BH69" si="312">V69*4</f>
        <v>3.0574959816177305</v>
      </c>
      <c r="BI69" s="17">
        <f t="shared" ref="BI69" si="313">W69*4</f>
        <v>4.1962639185507911</v>
      </c>
      <c r="BJ69" s="17">
        <f t="shared" ref="BJ69" si="314">X69*4</f>
        <v>4.8244016833066894</v>
      </c>
      <c r="BK69" s="17">
        <f t="shared" ref="BK69" si="315">Y69*4</f>
        <v>6.0822261333405514</v>
      </c>
      <c r="BL69" s="17">
        <f t="shared" ref="BL69" si="316">Z69*4</f>
        <v>5.1436181457105157</v>
      </c>
      <c r="BM69" s="17">
        <f t="shared" ref="BM69" si="317">AA69*4</f>
        <v>2.8892418762374028</v>
      </c>
      <c r="BN69" s="17">
        <f t="shared" ref="BN69" si="318">AB69*4</f>
        <v>3.5520863128600588</v>
      </c>
      <c r="BO69" s="17">
        <f t="shared" ref="BO69" si="319">AC69*4</f>
        <v>2.8691031468508932</v>
      </c>
      <c r="BP69" s="17">
        <f t="shared" ref="BP69" si="320">AD69*4</f>
        <v>3.1353612558567612</v>
      </c>
      <c r="BQ69" s="17">
        <f t="shared" ref="BQ69" si="321">AE69*4</f>
        <v>6.0884325486061819</v>
      </c>
      <c r="BR69" s="17">
        <f t="shared" ref="BR69" si="322">AF69*4</f>
        <v>4.2883123998604944</v>
      </c>
      <c r="BS69" s="17">
        <f t="shared" ref="BS69" si="323">AG69*4</f>
        <v>3.1421796121261281</v>
      </c>
      <c r="BT69" s="17">
        <f t="shared" ref="BT69" si="324">AH69*4</f>
        <v>4.4468372021436942</v>
      </c>
      <c r="BU69" s="17">
        <f t="shared" ref="BU69" si="325">AI69*4</f>
        <v>3.2925695248144038</v>
      </c>
      <c r="BV69" s="17">
        <f t="shared" ref="BV69" si="326">AJ69*4</f>
        <v>2.6797011475419907</v>
      </c>
      <c r="BW69" s="17">
        <f t="shared" ref="BW69" si="327">AK69*4</f>
        <v>2.852806559740273</v>
      </c>
      <c r="BX69" s="17">
        <f t="shared" ref="BX69" si="328">AL69*4</f>
        <v>3.4258033551871847</v>
      </c>
    </row>
    <row r="70" spans="1:76" x14ac:dyDescent="0.25">
      <c r="A70" s="1">
        <f t="shared" si="166"/>
        <v>201604</v>
      </c>
      <c r="B70" s="18">
        <v>103.12375030647121</v>
      </c>
      <c r="C70" s="18">
        <v>103.92503352942308</v>
      </c>
      <c r="D70" s="18">
        <v>102.25027942489679</v>
      </c>
      <c r="E70" s="18">
        <v>105.35223058868407</v>
      </c>
      <c r="F70" s="18">
        <v>103.8697357512128</v>
      </c>
      <c r="G70" s="18">
        <v>103.71477352120519</v>
      </c>
      <c r="H70" s="18">
        <v>103.03958180619331</v>
      </c>
      <c r="I70" s="18">
        <v>103.87987915981432</v>
      </c>
      <c r="J70" s="18">
        <v>104.37282746053569</v>
      </c>
      <c r="K70" s="18">
        <v>103.35496016162942</v>
      </c>
      <c r="L70" s="18">
        <v>102.54705729778533</v>
      </c>
      <c r="M70" s="18">
        <v>103.59888804137195</v>
      </c>
      <c r="N70" s="18">
        <v>105.35799207466259</v>
      </c>
      <c r="O70" s="18">
        <v>104.82111198851322</v>
      </c>
      <c r="P70" s="18">
        <v>103.4902889321159</v>
      </c>
      <c r="Q70" s="18">
        <v>103.64651079387275</v>
      </c>
      <c r="R70" s="18">
        <v>102.00541205872389</v>
      </c>
      <c r="S70" s="18">
        <v>104.00502676105062</v>
      </c>
      <c r="U70" s="8">
        <f t="shared" ref="U70" si="329">(B70/B69-1)*100</f>
        <v>0.26662821187271035</v>
      </c>
      <c r="V70" s="8">
        <f t="shared" ref="V70" si="330">(C70/C69-1)*100</f>
        <v>0.72466550500500659</v>
      </c>
      <c r="W70" s="8">
        <f t="shared" ref="W70" si="331">(D70/D69-1)*100</f>
        <v>0.40539064181912554</v>
      </c>
      <c r="X70" s="8">
        <f t="shared" ref="X70" si="332">(E70/E69-1)*100</f>
        <v>0.13559356320895777</v>
      </c>
      <c r="Y70" s="8">
        <f t="shared" ref="Y70" si="333">(F70/F69-1)*100</f>
        <v>0.33259442625048763</v>
      </c>
      <c r="Z70" s="8">
        <f t="shared" ref="Z70" si="334">(G70/G69-1)*100</f>
        <v>0.47890882579040284</v>
      </c>
      <c r="AA70" s="8">
        <f t="shared" ref="AA70" si="335">(H70/H69-1)*100</f>
        <v>0.30793241547817374</v>
      </c>
      <c r="AB70" s="8">
        <f t="shared" ref="AB70" si="336">(I70/I69-1)*100</f>
        <v>-7.4411690768305672E-2</v>
      </c>
      <c r="AC70" s="8">
        <f t="shared" ref="AC70" si="337">(J70/J69-1)*100</f>
        <v>0.70440259000041916</v>
      </c>
      <c r="AD70" s="8">
        <f t="shared" ref="AD70" si="338">(K70/K69-1)*100</f>
        <v>0.56273726416480319</v>
      </c>
      <c r="AE70" s="8">
        <f t="shared" ref="AE70" si="339">(L70/L69-1)*100</f>
        <v>0.69544246013881761</v>
      </c>
      <c r="AF70" s="8">
        <f t="shared" ref="AF70" si="340">(M70/M69-1)*100</f>
        <v>0.57106588142943338</v>
      </c>
      <c r="AG70" s="8">
        <f t="shared" ref="AG70" si="341">(N70/N69-1)*100</f>
        <v>0.85190201158258372</v>
      </c>
      <c r="AH70" s="8">
        <f t="shared" ref="AH70" si="342">(O70/O69-1)*100</f>
        <v>0.71554207546897786</v>
      </c>
      <c r="AI70" s="8">
        <f t="shared" ref="AI70" si="343">(P70/P69-1)*100</f>
        <v>0.32321318227634954</v>
      </c>
      <c r="AJ70" s="8">
        <f t="shared" ref="AJ70" si="344">(Q70/Q69-1)*100</f>
        <v>0.52664566469424745</v>
      </c>
      <c r="AK70" s="8">
        <f t="shared" ref="AK70" si="345">(R70/R69-1)*100</f>
        <v>-0.34061928091635441</v>
      </c>
      <c r="AL70" s="8">
        <f t="shared" ref="AL70" si="346">(S70/S69-1)*100</f>
        <v>0.54407219661234407</v>
      </c>
      <c r="AN70" s="8">
        <f t="shared" ref="AN70" si="347">(B70/B66-1)*100</f>
        <v>1.7985089398992793</v>
      </c>
      <c r="AO70" s="8">
        <f t="shared" ref="AO70" si="348">(C70/C66-1)*100</f>
        <v>2.7975634068870825</v>
      </c>
      <c r="AP70" s="8">
        <f t="shared" ref="AP70" si="349">(D70/D66-1)*100</f>
        <v>1.3077971526588961</v>
      </c>
      <c r="AQ70" s="8">
        <f t="shared" ref="AQ70" si="350">(E70/E66-1)*100</f>
        <v>3.4184090015767943</v>
      </c>
      <c r="AR70" s="8">
        <f t="shared" ref="AR70" si="351">(F70/F66-1)*100</f>
        <v>2.6901629283452522</v>
      </c>
      <c r="AS70" s="8">
        <f t="shared" ref="AS70" si="352">(G70/G66-1)*100</f>
        <v>3.10794107512391</v>
      </c>
      <c r="AT70" s="8">
        <f t="shared" ref="AT70" si="353">(H70/H66-1)*100</f>
        <v>2.0139696736560797</v>
      </c>
      <c r="AU70" s="8">
        <f t="shared" ref="AU70" si="354">(I70/I66-1)*100</f>
        <v>2.5129381554505947</v>
      </c>
      <c r="AV70" s="8">
        <f t="shared" ref="AV70" si="355">(J70/J66-1)*100</f>
        <v>2.6528890315746345</v>
      </c>
      <c r="AW70" s="8">
        <f t="shared" ref="AW70" si="356">(K70/K66-1)*100</f>
        <v>2.4115158833234673</v>
      </c>
      <c r="AX70" s="8">
        <f t="shared" ref="AX70" si="357">(L70/L66-1)*100</f>
        <v>1.9769167769227325</v>
      </c>
      <c r="AY70" s="8">
        <f t="shared" ref="AY70" si="358">(M70/M66-1)*100</f>
        <v>1.8728299359811462</v>
      </c>
      <c r="AZ70" s="8">
        <f t="shared" ref="AZ70" si="359">(N70/N66-1)*100</f>
        <v>3.4842241811444019</v>
      </c>
      <c r="BA70" s="8">
        <f t="shared" ref="BA70" si="360">(O70/O66-1)*100</f>
        <v>2.698991598056133</v>
      </c>
      <c r="BB70" s="8">
        <f t="shared" ref="BB70" si="361">(P70/P66-1)*100</f>
        <v>1.8887452775784741</v>
      </c>
      <c r="BC70" s="8">
        <f t="shared" ref="BC70" si="362">(Q70/Q66-1)*100</f>
        <v>2.1024246207896002</v>
      </c>
      <c r="BD70" s="8">
        <f t="shared" ref="BD70" si="363">(R70/R66-1)*100</f>
        <v>0.8659403225380391</v>
      </c>
      <c r="BE70" s="8">
        <f t="shared" ref="BE70" si="364">(S70/S66-1)*100</f>
        <v>2.5185410744838377</v>
      </c>
      <c r="BG70" s="17">
        <f t="shared" ref="BG70" si="365">U70*4</f>
        <v>1.0665128474908414</v>
      </c>
      <c r="BH70" s="17">
        <f t="shared" ref="BH70" si="366">V70*4</f>
        <v>2.8986620200200264</v>
      </c>
      <c r="BI70" s="17">
        <f t="shared" ref="BI70" si="367">W70*4</f>
        <v>1.6215625672765022</v>
      </c>
      <c r="BJ70" s="17">
        <f t="shared" ref="BJ70" si="368">X70*4</f>
        <v>0.54237425283583107</v>
      </c>
      <c r="BK70" s="17">
        <f t="shared" ref="BK70" si="369">Y70*4</f>
        <v>1.3303777050019505</v>
      </c>
      <c r="BL70" s="17">
        <f t="shared" ref="BL70" si="370">Z70*4</f>
        <v>1.9156353031616113</v>
      </c>
      <c r="BM70" s="17">
        <f t="shared" ref="BM70" si="371">AA70*4</f>
        <v>1.231729661912695</v>
      </c>
      <c r="BN70" s="17">
        <f t="shared" ref="BN70" si="372">AB70*4</f>
        <v>-0.29764676307322269</v>
      </c>
      <c r="BO70" s="17">
        <f t="shared" ref="BO70" si="373">AC70*4</f>
        <v>2.8176103600016766</v>
      </c>
      <c r="BP70" s="17">
        <f t="shared" ref="BP70" si="374">AD70*4</f>
        <v>2.2509490566592127</v>
      </c>
      <c r="BQ70" s="17">
        <f t="shared" ref="BQ70" si="375">AE70*4</f>
        <v>2.7817698405552704</v>
      </c>
      <c r="BR70" s="17">
        <f t="shared" ref="BR70" si="376">AF70*4</f>
        <v>2.2842635257177335</v>
      </c>
      <c r="BS70" s="17">
        <f t="shared" ref="BS70" si="377">AG70*4</f>
        <v>3.4076080463303349</v>
      </c>
      <c r="BT70" s="17">
        <f t="shared" ref="BT70" si="378">AH70*4</f>
        <v>2.8621683018759114</v>
      </c>
      <c r="BU70" s="17">
        <f t="shared" ref="BU70" si="379">AI70*4</f>
        <v>1.2928527291053982</v>
      </c>
      <c r="BV70" s="17">
        <f t="shared" ref="BV70" si="380">AJ70*4</f>
        <v>2.1065826587769898</v>
      </c>
      <c r="BW70" s="17">
        <f t="shared" ref="BW70" si="381">AK70*4</f>
        <v>-1.3624771236654176</v>
      </c>
      <c r="BX70" s="17">
        <f t="shared" ref="BX70" si="382">AL70*4</f>
        <v>2.1762887864493763</v>
      </c>
    </row>
    <row r="71" spans="1:76" x14ac:dyDescent="0.25">
      <c r="A71" s="1">
        <f t="shared" si="166"/>
        <v>201701</v>
      </c>
      <c r="B71" s="18">
        <v>103.95970650800857</v>
      </c>
      <c r="C71" s="18">
        <v>103.83808460055467</v>
      </c>
      <c r="D71" s="18">
        <v>102.65533808971855</v>
      </c>
      <c r="E71" s="18">
        <v>106.03326550650482</v>
      </c>
      <c r="F71" s="18">
        <v>104.80988725873719</v>
      </c>
      <c r="G71" s="18">
        <v>104.06650746040873</v>
      </c>
      <c r="H71" s="18">
        <v>102.60914476974737</v>
      </c>
      <c r="I71" s="18">
        <v>104.2441510715115</v>
      </c>
      <c r="J71" s="18">
        <v>104.83948558690223</v>
      </c>
      <c r="K71" s="18">
        <v>104.50465573557464</v>
      </c>
      <c r="L71" s="18">
        <v>103.39294953591637</v>
      </c>
      <c r="M71" s="18">
        <v>104.29080485077857</v>
      </c>
      <c r="N71" s="18">
        <v>107.08593733162542</v>
      </c>
      <c r="O71" s="18">
        <v>106.09975331743544</v>
      </c>
      <c r="P71" s="18">
        <v>104.77600479044582</v>
      </c>
      <c r="Q71" s="18">
        <v>103.98119366025261</v>
      </c>
      <c r="R71" s="18">
        <v>102.0174920339484</v>
      </c>
      <c r="S71" s="18">
        <v>104.82164468621738</v>
      </c>
      <c r="U71" s="8">
        <f t="shared" ref="U71" si="383">(B71/B70-1)*100</f>
        <v>0.81063401888799014</v>
      </c>
      <c r="V71" s="8">
        <f t="shared" ref="V71" si="384">(C71/C70-1)*100</f>
        <v>-8.3665047694014838E-2</v>
      </c>
      <c r="W71" s="8">
        <f t="shared" ref="W71" si="385">(D71/D70-1)*100</f>
        <v>0.39614431090067015</v>
      </c>
      <c r="X71" s="8">
        <f t="shared" ref="X71" si="386">(E71/E70-1)*100</f>
        <v>0.64643616372932478</v>
      </c>
      <c r="Y71" s="8">
        <f t="shared" ref="Y71" si="387">(F71/F70-1)*100</f>
        <v>0.90512554087576191</v>
      </c>
      <c r="Z71" s="8">
        <f t="shared" ref="Z71" si="388">(G71/G70-1)*100</f>
        <v>0.33913581186351127</v>
      </c>
      <c r="AA71" s="8">
        <f t="shared" ref="AA71" si="389">(H71/H70-1)*100</f>
        <v>-0.417739502529757</v>
      </c>
      <c r="AB71" s="8">
        <f t="shared" ref="AB71" si="390">(I71/I70-1)*100</f>
        <v>0.35066647616788238</v>
      </c>
      <c r="AC71" s="8">
        <f t="shared" ref="AC71" si="391">(J71/J70-1)*100</f>
        <v>0.44710691251799162</v>
      </c>
      <c r="AD71" s="8">
        <f t="shared" ref="AD71" si="392">(K71/K70-1)*100</f>
        <v>1.1123758087152158</v>
      </c>
      <c r="AE71" s="8">
        <f t="shared" ref="AE71" si="393">(L71/L70-1)*100</f>
        <v>0.82488202043151659</v>
      </c>
      <c r="AF71" s="8">
        <f t="shared" ref="AF71" si="394">(M71/M70-1)*100</f>
        <v>0.66788053664272873</v>
      </c>
      <c r="AG71" s="8">
        <f t="shared" ref="AG71" si="395">(N71/N70-1)*100</f>
        <v>1.6400704141535938</v>
      </c>
      <c r="AH71" s="8">
        <f t="shared" ref="AH71" si="396">(O71/O70-1)*100</f>
        <v>1.2198318684716325</v>
      </c>
      <c r="AI71" s="8">
        <f t="shared" ref="AI71" si="397">(P71/P70-1)*100</f>
        <v>1.2423541103197433</v>
      </c>
      <c r="AJ71" s="8">
        <f t="shared" ref="AJ71" si="398">(Q71/Q70-1)*100</f>
        <v>0.32290799161147632</v>
      </c>
      <c r="AK71" s="8">
        <f t="shared" ref="AK71" si="399">(R71/R70-1)*100</f>
        <v>1.1842484610080639E-2</v>
      </c>
      <c r="AL71" s="8">
        <f t="shared" ref="AL71" si="400">(S71/S70-1)*100</f>
        <v>0.7851715927566838</v>
      </c>
      <c r="AN71" s="8">
        <f t="shared" ref="AN71" si="401">(B71/B67-1)*100</f>
        <v>2.0043626759601141</v>
      </c>
      <c r="AO71" s="8">
        <f t="shared" ref="AO71" si="402">(C71/C67-1)*100</f>
        <v>2.056544337898325</v>
      </c>
      <c r="AP71" s="8">
        <f t="shared" ref="AP71" si="403">(D71/D67-1)*100</f>
        <v>1.1447339707149951</v>
      </c>
      <c r="AQ71" s="8">
        <f t="shared" ref="AQ71" si="404">(E71/E67-1)*100</f>
        <v>3.2158633130193293</v>
      </c>
      <c r="AR71" s="8">
        <f t="shared" ref="AR71" si="405">(F71/F67-1)*100</f>
        <v>3.255566304550439</v>
      </c>
      <c r="AS71" s="8">
        <f t="shared" ref="AS71" si="406">(G71/G67-1)*100</f>
        <v>2.6744329785303389</v>
      </c>
      <c r="AT71" s="8">
        <f t="shared" ref="AT71" si="407">(H71/H67-1)*100</f>
        <v>0.63764589200778765</v>
      </c>
      <c r="AU71" s="8">
        <f t="shared" ref="AU71" si="408">(I71/I67-1)*100</f>
        <v>1.6714320453852904</v>
      </c>
      <c r="AV71" s="8">
        <f t="shared" ref="AV71" si="409">(J71/J67-1)*100</f>
        <v>2.4327702101952342</v>
      </c>
      <c r="AW71" s="8">
        <f t="shared" ref="AW71" si="410">(K71/K67-1)*100</f>
        <v>2.641947998088745</v>
      </c>
      <c r="AX71" s="8">
        <f t="shared" ref="AX71" si="411">(L71/L67-1)*100</f>
        <v>2.2596967966363568</v>
      </c>
      <c r="AY71" s="8">
        <f t="shared" ref="AY71" si="412">(M71/M67-1)*100</f>
        <v>1.9238508388990994</v>
      </c>
      <c r="AZ71" s="8">
        <f t="shared" ref="AZ71" si="413">(N71/N67-1)*100</f>
        <v>4.3130588627179778</v>
      </c>
      <c r="BA71" s="8">
        <f t="shared" ref="BA71" si="414">(O71/O67-1)*100</f>
        <v>3.3919698081711358</v>
      </c>
      <c r="BB71" s="8">
        <f t="shared" ref="BB71" si="415">(P71/P67-1)*100</f>
        <v>3.1637997600896473</v>
      </c>
      <c r="BC71" s="8">
        <f t="shared" ref="BC71" si="416">(Q71/Q67-1)*100</f>
        <v>2.1883317058549956</v>
      </c>
      <c r="BD71" s="8">
        <f t="shared" ref="BD71" si="417">(R71/R67-1)*100</f>
        <v>0.49120509267985835</v>
      </c>
      <c r="BE71" s="8">
        <f t="shared" ref="BE71" si="418">(S71/S67-1)*100</f>
        <v>2.6254317211061196</v>
      </c>
      <c r="BG71" s="17">
        <f t="shared" ref="BG71" si="419">U71*4</f>
        <v>3.2425360755519606</v>
      </c>
      <c r="BH71" s="17">
        <f t="shared" ref="BH71" si="420">V71*4</f>
        <v>-0.33466019077605935</v>
      </c>
      <c r="BI71" s="17">
        <f t="shared" ref="BI71" si="421">W71*4</f>
        <v>1.5845772436026806</v>
      </c>
      <c r="BJ71" s="17">
        <f t="shared" ref="BJ71" si="422">X71*4</f>
        <v>2.5857446549172991</v>
      </c>
      <c r="BK71" s="17">
        <f t="shared" ref="BK71" si="423">Y71*4</f>
        <v>3.6205021635030477</v>
      </c>
      <c r="BL71" s="17">
        <f t="shared" ref="BL71" si="424">Z71*4</f>
        <v>1.3565432474540451</v>
      </c>
      <c r="BM71" s="17">
        <f t="shared" ref="BM71" si="425">AA71*4</f>
        <v>-1.670958010119028</v>
      </c>
      <c r="BN71" s="17">
        <f t="shared" ref="BN71" si="426">AB71*4</f>
        <v>1.4026659046715295</v>
      </c>
      <c r="BO71" s="17">
        <f t="shared" ref="BO71" si="427">AC71*4</f>
        <v>1.7884276500719665</v>
      </c>
      <c r="BP71" s="17">
        <f t="shared" ref="BP71" si="428">AD71*4</f>
        <v>4.4495032348608632</v>
      </c>
      <c r="BQ71" s="17">
        <f t="shared" ref="BQ71" si="429">AE71*4</f>
        <v>3.2995280817260664</v>
      </c>
      <c r="BR71" s="17">
        <f t="shared" ref="BR71" si="430">AF71*4</f>
        <v>2.6715221465709149</v>
      </c>
      <c r="BS71" s="17">
        <f t="shared" ref="BS71" si="431">AG71*4</f>
        <v>6.5602816566143751</v>
      </c>
      <c r="BT71" s="17">
        <f t="shared" ref="BT71" si="432">AH71*4</f>
        <v>4.87932747388653</v>
      </c>
      <c r="BU71" s="17">
        <f t="shared" ref="BU71" si="433">AI71*4</f>
        <v>4.9694164412789732</v>
      </c>
      <c r="BV71" s="17">
        <f t="shared" ref="BV71" si="434">AJ71*4</f>
        <v>1.2916319664459053</v>
      </c>
      <c r="BW71" s="17">
        <f t="shared" ref="BW71" si="435">AK71*4</f>
        <v>4.7369938440322557E-2</v>
      </c>
      <c r="BX71" s="17">
        <f t="shared" ref="BX71" si="436">AL71*4</f>
        <v>3.1406863710267352</v>
      </c>
    </row>
    <row r="72" spans="1:76" x14ac:dyDescent="0.25">
      <c r="A72" s="1">
        <f t="shared" si="166"/>
        <v>201702</v>
      </c>
      <c r="B72" s="18">
        <v>104.83974188830034</v>
      </c>
      <c r="C72" s="18">
        <v>104.84351893432968</v>
      </c>
      <c r="D72" s="18">
        <v>103.67080945128895</v>
      </c>
      <c r="E72" s="18">
        <v>107.48176696682904</v>
      </c>
      <c r="F72" s="18">
        <v>106.26516999949514</v>
      </c>
      <c r="G72" s="18">
        <v>105.49991308071624</v>
      </c>
      <c r="H72" s="18">
        <v>103.3146800722578</v>
      </c>
      <c r="I72" s="18">
        <v>104.81995827954722</v>
      </c>
      <c r="J72" s="18">
        <v>106.15036239328388</v>
      </c>
      <c r="K72" s="18">
        <v>105.8407481966054</v>
      </c>
      <c r="L72" s="18">
        <v>105.32597412424887</v>
      </c>
      <c r="M72" s="18">
        <v>105.1416943840448</v>
      </c>
      <c r="N72" s="18">
        <v>107.96535019889021</v>
      </c>
      <c r="O72" s="18">
        <v>107.02957731884221</v>
      </c>
      <c r="P72" s="18">
        <v>106.30095135398494</v>
      </c>
      <c r="Q72" s="18">
        <v>105.08892423260356</v>
      </c>
      <c r="R72" s="18">
        <v>102.56164210672718</v>
      </c>
      <c r="S72" s="18">
        <v>105.89524485686776</v>
      </c>
      <c r="U72" s="8">
        <f t="shared" ref="U72" si="437">(B72/B71-1)*100</f>
        <v>0.84651583757979765</v>
      </c>
      <c r="V72" s="8">
        <f t="shared" ref="V72" si="438">(C72/C71-1)*100</f>
        <v>0.96827126351832771</v>
      </c>
      <c r="W72" s="8">
        <f t="shared" ref="W72" si="439">(D72/D71-1)*100</f>
        <v>0.98920463413494364</v>
      </c>
      <c r="X72" s="8">
        <f t="shared" ref="X72" si="440">(E72/E71-1)*100</f>
        <v>1.366082100183319</v>
      </c>
      <c r="Y72" s="8">
        <f t="shared" ref="Y72" si="441">(F72/F71-1)*100</f>
        <v>1.3884975729106408</v>
      </c>
      <c r="Z72" s="8">
        <f t="shared" ref="Z72" si="442">(G72/G71-1)*100</f>
        <v>1.3773937987232143</v>
      </c>
      <c r="AA72" s="8">
        <f t="shared" ref="AA72" si="443">(H72/H71-1)*100</f>
        <v>0.68759495471248933</v>
      </c>
      <c r="AB72" s="8">
        <f t="shared" ref="AB72" si="444">(I72/I71-1)*100</f>
        <v>0.55236404356222568</v>
      </c>
      <c r="AC72" s="8">
        <f t="shared" ref="AC72" si="445">(J72/J71-1)*100</f>
        <v>1.2503655459994212</v>
      </c>
      <c r="AD72" s="8">
        <f t="shared" ref="AD72" si="446">(K72/K71-1)*100</f>
        <v>1.2785004185951632</v>
      </c>
      <c r="AE72" s="8">
        <f t="shared" ref="AE72" si="447">(L72/L71-1)*100</f>
        <v>1.8695903318446394</v>
      </c>
      <c r="AF72" s="8">
        <f t="shared" ref="AF72" si="448">(M72/M71-1)*100</f>
        <v>0.81588164410437702</v>
      </c>
      <c r="AG72" s="8">
        <f t="shared" ref="AG72" si="449">(N72/N71-1)*100</f>
        <v>0.8212216180556009</v>
      </c>
      <c r="AH72" s="8">
        <f t="shared" ref="AH72" si="450">(O72/O71-1)*100</f>
        <v>0.87636773162409476</v>
      </c>
      <c r="AI72" s="8">
        <f t="shared" ref="AI72" si="451">(P72/P71-1)*100</f>
        <v>1.4554349219451979</v>
      </c>
      <c r="AJ72" s="8">
        <f t="shared" ref="AJ72" si="452">(Q72/Q71-1)*100</f>
        <v>1.0653181920283972</v>
      </c>
      <c r="AK72" s="8">
        <f t="shared" ref="AK72" si="453">(R72/R71-1)*100</f>
        <v>0.53338899234820492</v>
      </c>
      <c r="AL72" s="8">
        <f t="shared" ref="AL72" si="454">(S72/S71-1)*100</f>
        <v>1.0242161090528556</v>
      </c>
      <c r="AN72" s="8">
        <f t="shared" ref="AN72" si="455">(B72/B68-1)*100</f>
        <v>2.8030720510839657</v>
      </c>
      <c r="AO72" s="8">
        <f t="shared" ref="AO72" si="456">(C72/C68-1)*100</f>
        <v>2.3915837943258245</v>
      </c>
      <c r="AP72" s="8">
        <f t="shared" ref="AP72" si="457">(D72/D68-1)*100</f>
        <v>2.8682424375991111</v>
      </c>
      <c r="AQ72" s="8">
        <f t="shared" ref="AQ72" si="458">(E72/E68-1)*100</f>
        <v>3.391831867680084</v>
      </c>
      <c r="AR72" s="8">
        <f t="shared" ref="AR72" si="459">(F72/F68-1)*100</f>
        <v>4.2072528326835501</v>
      </c>
      <c r="AS72" s="8">
        <f t="shared" ref="AS72" si="460">(G72/G68-1)*100</f>
        <v>3.522654498176947</v>
      </c>
      <c r="AT72" s="8">
        <f t="shared" ref="AT72" si="461">(H72/H68-1)*100</f>
        <v>1.3022067217186128</v>
      </c>
      <c r="AU72" s="8">
        <f t="shared" ref="AU72" si="462">(I72/I68-1)*100</f>
        <v>1.7252734957386329</v>
      </c>
      <c r="AV72" s="8">
        <f t="shared" ref="AV72" si="463">(J72/J68-1)*100</f>
        <v>3.1540919400567802</v>
      </c>
      <c r="AW72" s="8">
        <f t="shared" ref="AW72" si="464">(K72/K68-1)*100</f>
        <v>3.7885790941109221</v>
      </c>
      <c r="AX72" s="8">
        <f t="shared" ref="AX72" si="465">(L72/L68-1)*100</f>
        <v>4.9984103796193002</v>
      </c>
      <c r="AY72" s="8">
        <f t="shared" ref="AY72" si="466">(M72/M68-1)*100</f>
        <v>3.1630386084372075</v>
      </c>
      <c r="AZ72" s="8">
        <f t="shared" ref="AZ72" si="467">(N72/N68-1)*100</f>
        <v>4.1595881370569021</v>
      </c>
      <c r="BA72" s="8">
        <f t="shared" ref="BA72" si="468">(O72/O68-1)*100</f>
        <v>3.9807617076477397</v>
      </c>
      <c r="BB72" s="8">
        <f t="shared" ref="BB72" si="469">(P72/P68-1)*100</f>
        <v>3.8960925465995278</v>
      </c>
      <c r="BC72" s="8">
        <f t="shared" ref="BC72" si="470">(Q72/Q68-1)*100</f>
        <v>2.608466638371798</v>
      </c>
      <c r="BD72" s="8">
        <f t="shared" ref="BD72" si="471">(R72/R68-1)*100</f>
        <v>0.9174661249798266</v>
      </c>
      <c r="BE72" s="8">
        <f t="shared" ref="BE72" si="472">(S72/S68-1)*100</f>
        <v>3.2481505085904638</v>
      </c>
      <c r="BG72" s="17">
        <f t="shared" ref="BG72:BG73" si="473">U72*4</f>
        <v>3.3860633503191906</v>
      </c>
      <c r="BH72" s="17">
        <f t="shared" ref="BH72:BH73" si="474">V72*4</f>
        <v>3.8730850540733108</v>
      </c>
      <c r="BI72" s="17">
        <f t="shared" ref="BI72:BI73" si="475">W72*4</f>
        <v>3.9568185365397746</v>
      </c>
      <c r="BJ72" s="17">
        <f t="shared" ref="BJ72:BJ73" si="476">X72*4</f>
        <v>5.464328400733276</v>
      </c>
      <c r="BK72" s="17">
        <f t="shared" ref="BK72:BK73" si="477">Y72*4</f>
        <v>5.5539902916425632</v>
      </c>
      <c r="BL72" s="17">
        <f t="shared" ref="BL72:BL73" si="478">Z72*4</f>
        <v>5.5095751948928573</v>
      </c>
      <c r="BM72" s="17">
        <f t="shared" ref="BM72:BM73" si="479">AA72*4</f>
        <v>2.7503798188499573</v>
      </c>
      <c r="BN72" s="17">
        <f t="shared" ref="BN72:BN73" si="480">AB72*4</f>
        <v>2.2094561742489027</v>
      </c>
      <c r="BO72" s="17">
        <f t="shared" ref="BO72:BO73" si="481">AC72*4</f>
        <v>5.0014621839976847</v>
      </c>
      <c r="BP72" s="17">
        <f t="shared" ref="BP72:BP73" si="482">AD72*4</f>
        <v>5.1140016743806527</v>
      </c>
      <c r="BQ72" s="17">
        <f t="shared" ref="BQ72:BQ73" si="483">AE72*4</f>
        <v>7.4783613273785576</v>
      </c>
      <c r="BR72" s="17">
        <f t="shared" ref="BR72:BR73" si="484">AF72*4</f>
        <v>3.2635265764175081</v>
      </c>
      <c r="BS72" s="17">
        <f t="shared" ref="BS72:BS73" si="485">AG72*4</f>
        <v>3.2848864722224036</v>
      </c>
      <c r="BT72" s="17">
        <f t="shared" ref="BT72:BT73" si="486">AH72*4</f>
        <v>3.505470926496379</v>
      </c>
      <c r="BU72" s="17">
        <f t="shared" ref="BU72:BU73" si="487">AI72*4</f>
        <v>5.8217396877807914</v>
      </c>
      <c r="BV72" s="17">
        <f t="shared" ref="BV72:BV73" si="488">AJ72*4</f>
        <v>4.2612727681135887</v>
      </c>
      <c r="BW72" s="17">
        <f t="shared" ref="BW72:BW73" si="489">AK72*4</f>
        <v>2.1335559693928197</v>
      </c>
      <c r="BX72" s="17">
        <f t="shared" ref="BX72:BX73" si="490">AL72*4</f>
        <v>4.0968644362114226</v>
      </c>
    </row>
    <row r="73" spans="1:76" x14ac:dyDescent="0.25">
      <c r="A73" s="1">
        <f t="shared" si="166"/>
        <v>201703</v>
      </c>
      <c r="B73" s="18">
        <v>105.49402634832487</v>
      </c>
      <c r="C73" s="18">
        <v>105.91360193762308</v>
      </c>
      <c r="D73" s="18">
        <v>104.14614056163691</v>
      </c>
      <c r="E73" s="18">
        <v>108.02222613272048</v>
      </c>
      <c r="F73" s="18">
        <v>107.33995558812478</v>
      </c>
      <c r="G73" s="18">
        <v>106.46001955536245</v>
      </c>
      <c r="H73" s="18">
        <v>103.85339377870716</v>
      </c>
      <c r="I73" s="18">
        <v>105.56677226354047</v>
      </c>
      <c r="J73" s="18">
        <v>106.88258899134962</v>
      </c>
      <c r="K73" s="18">
        <v>106.75937755516486</v>
      </c>
      <c r="L73" s="18">
        <v>105.62945425478712</v>
      </c>
      <c r="M73" s="18">
        <v>105.96290147369928</v>
      </c>
      <c r="N73" s="18">
        <v>108.46472248536662</v>
      </c>
      <c r="O73" s="18">
        <v>107.27280855139685</v>
      </c>
      <c r="P73" s="18">
        <v>107.01625715584819</v>
      </c>
      <c r="Q73" s="18">
        <v>105.51441715566312</v>
      </c>
      <c r="R73" s="18">
        <v>103.2064858622584</v>
      </c>
      <c r="S73" s="18">
        <v>106.56199183922583</v>
      </c>
      <c r="U73" s="8">
        <f t="shared" ref="U73" si="491">(B73/B72-1)*100</f>
        <v>0.6240805712032671</v>
      </c>
      <c r="V73" s="8">
        <f t="shared" ref="V73" si="492">(C73/C72-1)*100</f>
        <v>1.0206477369036682</v>
      </c>
      <c r="W73" s="8">
        <f t="shared" ref="W73" si="493">(D73/D72-1)*100</f>
        <v>0.45850043311497224</v>
      </c>
      <c r="X73" s="8">
        <f t="shared" ref="X73" si="494">(E73/E72-1)*100</f>
        <v>0.50283799861443601</v>
      </c>
      <c r="Y73" s="8">
        <f t="shared" ref="Y73" si="495">(F73/F72-1)*100</f>
        <v>1.0114185001866005</v>
      </c>
      <c r="Z73" s="8">
        <f t="shared" ref="Z73" si="496">(G73/G72-1)*100</f>
        <v>0.91005428024537594</v>
      </c>
      <c r="AA73" s="8">
        <f t="shared" ref="AA73" si="497">(H73/H72-1)*100</f>
        <v>0.52142997110631306</v>
      </c>
      <c r="AB73" s="8">
        <f t="shared" ref="AB73" si="498">(I73/I72-1)*100</f>
        <v>0.71247307884014788</v>
      </c>
      <c r="AC73" s="8">
        <f t="shared" ref="AC73" si="499">(J73/J72-1)*100</f>
        <v>0.68980131726057436</v>
      </c>
      <c r="AD73" s="8">
        <f t="shared" ref="AD73" si="500">(K73/K72-1)*100</f>
        <v>0.86793543527587946</v>
      </c>
      <c r="AE73" s="8">
        <f t="shared" ref="AE73" si="501">(L73/L72-1)*100</f>
        <v>0.28813417873567726</v>
      </c>
      <c r="AF73" s="8">
        <f t="shared" ref="AF73" si="502">(M73/M72-1)*100</f>
        <v>0.78104798906406536</v>
      </c>
      <c r="AG73" s="8">
        <f t="shared" ref="AG73" si="503">(N73/N72-1)*100</f>
        <v>0.46253014097252798</v>
      </c>
      <c r="AH73" s="8">
        <f t="shared" ref="AH73" si="504">(O73/O72-1)*100</f>
        <v>0.22725608999654145</v>
      </c>
      <c r="AI73" s="8">
        <f t="shared" ref="AI73" si="505">(P73/P72-1)*100</f>
        <v>0.67290630305016919</v>
      </c>
      <c r="AJ73" s="8">
        <f t="shared" ref="AJ73" si="506">(Q73/Q72-1)*100</f>
        <v>0.40488845629229608</v>
      </c>
      <c r="AK73" s="8">
        <f t="shared" ref="AK73" si="507">(R73/R72-1)*100</f>
        <v>0.62873774472156363</v>
      </c>
      <c r="AL73" s="8">
        <f t="shared" ref="AL73" si="508">(S73/S72-1)*100</f>
        <v>0.62962882163335454</v>
      </c>
      <c r="AN73" s="8">
        <f t="shared" ref="AN73" si="509">(B73/B69-1)*100</f>
        <v>2.5712339495592706</v>
      </c>
      <c r="AO73" s="8">
        <f t="shared" ref="AO73" si="510">(C73/C69-1)*100</f>
        <v>2.6519960138092991</v>
      </c>
      <c r="AP73" s="8">
        <f t="shared" ref="AP73" si="511">(D73/D69-1)*100</f>
        <v>2.2670449972661544</v>
      </c>
      <c r="AQ73" s="8">
        <f t="shared" ref="AQ73" si="512">(E73/E69-1)*100</f>
        <v>2.6733812030078852</v>
      </c>
      <c r="AR73" s="8">
        <f t="shared" ref="AR73" si="513">(F73/F69-1)*100</f>
        <v>3.6846406883182414</v>
      </c>
      <c r="AS73" s="8">
        <f t="shared" ref="AS73" si="514">(G73/G69-1)*100</f>
        <v>3.1385041428842797</v>
      </c>
      <c r="AT73" s="8">
        <f t="shared" ref="AT73" si="515">(H73/H69-1)*100</f>
        <v>1.1001696791286264</v>
      </c>
      <c r="AU73" s="8">
        <f t="shared" ref="AU73" si="516">(I73/I69-1)*100</f>
        <v>1.5482681502940299</v>
      </c>
      <c r="AV73" s="8">
        <f t="shared" ref="AV73" si="517">(J73/J69-1)*100</f>
        <v>3.125952736273363</v>
      </c>
      <c r="AW73" s="8">
        <f t="shared" ref="AW73" si="518">(K73/K69-1)*100</f>
        <v>3.8751814018072261</v>
      </c>
      <c r="AX73" s="8">
        <f t="shared" ref="AX73" si="519">(L73/L69-1)*100</f>
        <v>3.7221829010835039</v>
      </c>
      <c r="AY73" s="8">
        <f t="shared" ref="AY73" si="520">(M73/M69-1)*100</f>
        <v>2.8659877202838135</v>
      </c>
      <c r="AZ73" s="8">
        <f t="shared" ref="AZ73" si="521">(N73/N69-1)*100</f>
        <v>3.8257596638306524</v>
      </c>
      <c r="BA73" s="8">
        <f t="shared" ref="BA73" si="522">(O73/O69-1)*100</f>
        <v>3.0712120702926171</v>
      </c>
      <c r="BB73" s="8">
        <f t="shared" ref="BB73" si="523">(P73/P69-1)*100</f>
        <v>3.7412774802266568</v>
      </c>
      <c r="BC73" s="8">
        <f t="shared" ref="BC73" si="524">(Q73/Q69-1)*100</f>
        <v>2.3383261499154484</v>
      </c>
      <c r="BD73" s="8">
        <f t="shared" ref="BD73" si="525">(R73/R69-1)*100</f>
        <v>0.8328309217969565</v>
      </c>
      <c r="BE73" s="8">
        <f t="shared" ref="BE73" si="526">(S73/S69-1)*100</f>
        <v>3.0159496570635325</v>
      </c>
      <c r="BG73" s="17">
        <f t="shared" si="473"/>
        <v>2.4963222848130684</v>
      </c>
      <c r="BH73" s="17">
        <f t="shared" si="474"/>
        <v>4.0825909476146727</v>
      </c>
      <c r="BI73" s="17">
        <f t="shared" si="475"/>
        <v>1.834001732459889</v>
      </c>
      <c r="BJ73" s="17">
        <f t="shared" si="476"/>
        <v>2.011351994457744</v>
      </c>
      <c r="BK73" s="17">
        <f t="shared" si="477"/>
        <v>4.045674000746402</v>
      </c>
      <c r="BL73" s="17">
        <f t="shared" si="478"/>
        <v>3.6402171209815037</v>
      </c>
      <c r="BM73" s="17">
        <f t="shared" si="479"/>
        <v>2.0857198844252522</v>
      </c>
      <c r="BN73" s="17">
        <f t="shared" si="480"/>
        <v>2.8498923153605915</v>
      </c>
      <c r="BO73" s="17">
        <f t="shared" si="481"/>
        <v>2.7592052690422975</v>
      </c>
      <c r="BP73" s="17">
        <f t="shared" si="482"/>
        <v>3.4717417411035179</v>
      </c>
      <c r="BQ73" s="17">
        <f t="shared" si="483"/>
        <v>1.152536714942709</v>
      </c>
      <c r="BR73" s="17">
        <f t="shared" si="484"/>
        <v>3.1241919562562614</v>
      </c>
      <c r="BS73" s="17">
        <f t="shared" si="485"/>
        <v>1.8501205638901119</v>
      </c>
      <c r="BT73" s="17">
        <f t="shared" si="486"/>
        <v>0.90902435998616582</v>
      </c>
      <c r="BU73" s="17">
        <f t="shared" si="487"/>
        <v>2.6916252122006767</v>
      </c>
      <c r="BV73" s="17">
        <f t="shared" si="488"/>
        <v>1.6195538251691843</v>
      </c>
      <c r="BW73" s="17">
        <f t="shared" si="489"/>
        <v>2.5149509788862545</v>
      </c>
      <c r="BX73" s="17">
        <f t="shared" si="490"/>
        <v>2.5185152865334182</v>
      </c>
    </row>
    <row r="74" spans="1:76" x14ac:dyDescent="0.25">
      <c r="A74" s="1">
        <f t="shared" si="166"/>
        <v>201704</v>
      </c>
      <c r="B74" s="18">
        <v>106.37980181229818</v>
      </c>
      <c r="C74" s="18">
        <v>106.5666662027382</v>
      </c>
      <c r="D74" s="18">
        <v>104.5275876552068</v>
      </c>
      <c r="E74" s="18">
        <v>108.90880364677236</v>
      </c>
      <c r="F74" s="18">
        <v>108.31331770535279</v>
      </c>
      <c r="G74" s="18">
        <v>106.7170476933599</v>
      </c>
      <c r="H74" s="18">
        <v>105.00545244495876</v>
      </c>
      <c r="I74" s="18">
        <v>106.55691564151245</v>
      </c>
      <c r="J74" s="18">
        <v>107.09154779609462</v>
      </c>
      <c r="K74" s="18">
        <v>107.19600028165544</v>
      </c>
      <c r="L74" s="18">
        <v>105.95062347990401</v>
      </c>
      <c r="M74" s="18">
        <v>105.94258602708656</v>
      </c>
      <c r="N74" s="18">
        <v>109.2115508915787</v>
      </c>
      <c r="O74" s="18">
        <v>107.18478477508042</v>
      </c>
      <c r="P74" s="18">
        <v>106.98866879195643</v>
      </c>
      <c r="Q74" s="18">
        <v>106.34668801227626</v>
      </c>
      <c r="R74" s="18">
        <v>102.98984227425436</v>
      </c>
      <c r="S74" s="18">
        <v>107.13667164688016</v>
      </c>
      <c r="U74" s="8">
        <f t="shared" ref="U74" si="527">(B74/B73-1)*100</f>
        <v>0.83964513881442659</v>
      </c>
      <c r="V74" s="8">
        <f t="shared" ref="V74" si="528">(C74/C73-1)*100</f>
        <v>0.61660093998099352</v>
      </c>
      <c r="W74" s="8">
        <f t="shared" ref="W74" si="529">(D74/D73-1)*100</f>
        <v>0.36626138185518187</v>
      </c>
      <c r="X74" s="8">
        <f t="shared" ref="X74" si="530">(E74/E73-1)*100</f>
        <v>0.820736200124772</v>
      </c>
      <c r="Y74" s="8">
        <f t="shared" ref="Y74" si="531">(F74/F73-1)*100</f>
        <v>0.90680316746440948</v>
      </c>
      <c r="Z74" s="8">
        <f t="shared" ref="Z74" si="532">(G74/G73-1)*100</f>
        <v>0.24143160885274906</v>
      </c>
      <c r="AA74" s="8">
        <f t="shared" ref="AA74" si="533">(H74/H73-1)*100</f>
        <v>1.1093124878580607</v>
      </c>
      <c r="AB74" s="8">
        <f t="shared" ref="AB74" si="534">(I74/I73-1)*100</f>
        <v>0.93793090073848173</v>
      </c>
      <c r="AC74" s="8">
        <f t="shared" ref="AC74" si="535">(J74/J73-1)*100</f>
        <v>0.19550312798084502</v>
      </c>
      <c r="AD74" s="8">
        <f t="shared" ref="AD74" si="536">(K74/K73-1)*100</f>
        <v>0.40897833660089589</v>
      </c>
      <c r="AE74" s="8">
        <f t="shared" ref="AE74" si="537">(L74/L73-1)*100</f>
        <v>0.30405271652942378</v>
      </c>
      <c r="AF74" s="8">
        <f t="shared" ref="AF74" si="538">(M74/M73-1)*100</f>
        <v>-1.9172225684815913E-2</v>
      </c>
      <c r="AG74" s="8">
        <f t="shared" ref="AG74" si="539">(N74/N73-1)*100</f>
        <v>0.68854498411945464</v>
      </c>
      <c r="AH74" s="8">
        <f t="shared" ref="AH74" si="540">(O74/O73-1)*100</f>
        <v>-8.2056000495467352E-2</v>
      </c>
      <c r="AI74" s="8">
        <f t="shared" ref="AI74" si="541">(P74/P73-1)*100</f>
        <v>-2.5779600805497793E-2</v>
      </c>
      <c r="AJ74" s="8">
        <f t="shared" ref="AJ74" si="542">(Q74/Q73-1)*100</f>
        <v>0.78877453816126319</v>
      </c>
      <c r="AK74" s="8">
        <f t="shared" ref="AK74" si="543">(R74/R73-1)*100</f>
        <v>-0.20991276487524191</v>
      </c>
      <c r="AL74" s="8">
        <f t="shared" ref="AL74" si="544">(S74/S73-1)*100</f>
        <v>0.53929154076002295</v>
      </c>
      <c r="AN74" s="8">
        <f t="shared" ref="AN74" si="545">(B74/B70-1)*100</f>
        <v>3.1574215407705664</v>
      </c>
      <c r="AO74" s="8">
        <f t="shared" ref="AO74" si="546">(C74/C70-1)*100</f>
        <v>2.5418636719200416</v>
      </c>
      <c r="AP74" s="8">
        <f t="shared" ref="AP74" si="547">(D74/D70-1)*100</f>
        <v>2.2271902268812038</v>
      </c>
      <c r="AQ74" s="8">
        <f t="shared" ref="AQ74" si="548">(E74/E70-1)*100</f>
        <v>3.3758877607194204</v>
      </c>
      <c r="AR74" s="8">
        <f t="shared" ref="AR74" si="549">(F74/F70-1)*100</f>
        <v>4.2780333674701909</v>
      </c>
      <c r="AS74" s="8">
        <f t="shared" ref="AS74" si="550">(G74/G70-1)*100</f>
        <v>2.8947410963982678</v>
      </c>
      <c r="AT74" s="8">
        <f t="shared" ref="AT74" si="551">(H74/H70-1)*100</f>
        <v>1.9078790929713207</v>
      </c>
      <c r="AU74" s="8">
        <f t="shared" ref="AU74" si="552">(I74/I70-1)*100</f>
        <v>2.577050053725638</v>
      </c>
      <c r="AV74" s="8">
        <f t="shared" ref="AV74" si="553">(J74/J70-1)*100</f>
        <v>2.6048162167369604</v>
      </c>
      <c r="AW74" s="8">
        <f t="shared" ref="AW74" si="554">(K74/K70-1)*100</f>
        <v>3.7163577964901773</v>
      </c>
      <c r="AX74" s="8">
        <f t="shared" ref="AX74" si="555">(L74/L70-1)*100</f>
        <v>3.3190286214016762</v>
      </c>
      <c r="AY74" s="8">
        <f t="shared" ref="AY74" si="556">(M74/M70-1)*100</f>
        <v>2.2622810244629976</v>
      </c>
      <c r="AZ74" s="8">
        <f t="shared" ref="AZ74" si="557">(N74/N70-1)*100</f>
        <v>3.6575856667667495</v>
      </c>
      <c r="BA74" s="8">
        <f t="shared" ref="BA74" si="558">(O74/O70-1)*100</f>
        <v>2.2549587022375972</v>
      </c>
      <c r="BB74" s="8">
        <f t="shared" ref="BB74" si="559">(P74/P70-1)*100</f>
        <v>3.3803943306557782</v>
      </c>
      <c r="BC74" s="8">
        <f t="shared" ref="BC74" si="560">(Q74/Q70-1)*100</f>
        <v>2.6051790819794141</v>
      </c>
      <c r="BD74" s="8">
        <f t="shared" ref="BD74" si="561">(R74/R70-1)*100</f>
        <v>0.96507645590777624</v>
      </c>
      <c r="BE74" s="8">
        <f t="shared" ref="BE74" si="562">(S74/S70-1)*100</f>
        <v>3.011051468718362</v>
      </c>
      <c r="BG74" s="17">
        <f t="shared" ref="BG74" si="563">U74*4</f>
        <v>3.3585805552577064</v>
      </c>
      <c r="BH74" s="17">
        <f t="shared" ref="BH74" si="564">V74*4</f>
        <v>2.4664037599239741</v>
      </c>
      <c r="BI74" s="17">
        <f t="shared" ref="BI74" si="565">W74*4</f>
        <v>1.4650455274207275</v>
      </c>
      <c r="BJ74" s="17">
        <f t="shared" ref="BJ74" si="566">X74*4</f>
        <v>3.282944800499088</v>
      </c>
      <c r="BK74" s="17">
        <f t="shared" ref="BK74" si="567">Y74*4</f>
        <v>3.6272126698576379</v>
      </c>
      <c r="BL74" s="17">
        <f t="shared" ref="BL74" si="568">Z74*4</f>
        <v>0.96572643541099623</v>
      </c>
      <c r="BM74" s="17">
        <f t="shared" ref="BM74" si="569">AA74*4</f>
        <v>4.4372499514322428</v>
      </c>
      <c r="BN74" s="17">
        <f t="shared" ref="BN74" si="570">AB74*4</f>
        <v>3.7517236029539269</v>
      </c>
      <c r="BO74" s="17">
        <f t="shared" ref="BO74" si="571">AC74*4</f>
        <v>0.78201251192338006</v>
      </c>
      <c r="BP74" s="17">
        <f t="shared" ref="BP74" si="572">AD74*4</f>
        <v>1.6359133464035835</v>
      </c>
      <c r="BQ74" s="17">
        <f t="shared" ref="BQ74" si="573">AE74*4</f>
        <v>1.2162108661176951</v>
      </c>
      <c r="BR74" s="17">
        <f t="shared" ref="BR74" si="574">AF74*4</f>
        <v>-7.6688902739263654E-2</v>
      </c>
      <c r="BS74" s="17">
        <f t="shared" ref="BS74" si="575">AG74*4</f>
        <v>2.7541799364778186</v>
      </c>
      <c r="BT74" s="17">
        <f t="shared" ref="BT74" si="576">AH74*4</f>
        <v>-0.32822400198186941</v>
      </c>
      <c r="BU74" s="17">
        <f t="shared" ref="BU74" si="577">AI74*4</f>
        <v>-0.10311840322199117</v>
      </c>
      <c r="BV74" s="17">
        <f t="shared" ref="BV74" si="578">AJ74*4</f>
        <v>3.1550981526450528</v>
      </c>
      <c r="BW74" s="17">
        <f t="shared" ref="BW74" si="579">AK74*4</f>
        <v>-0.83965105950096763</v>
      </c>
      <c r="BX74" s="17">
        <f t="shared" ref="BX74" si="580">AL74*4</f>
        <v>2.1571661630400918</v>
      </c>
    </row>
    <row r="75" spans="1:76" x14ac:dyDescent="0.25">
      <c r="A75" s="1">
        <f t="shared" si="166"/>
        <v>201801</v>
      </c>
      <c r="B75" s="18">
        <v>106.67315507174251</v>
      </c>
      <c r="C75" s="18">
        <v>107.27141895215614</v>
      </c>
      <c r="D75" s="18">
        <v>104.57255471623215</v>
      </c>
      <c r="E75" s="18">
        <v>109.11921653512367</v>
      </c>
      <c r="F75" s="18">
        <v>107.99621786953908</v>
      </c>
      <c r="G75" s="18">
        <v>107.0626532892428</v>
      </c>
      <c r="H75" s="18">
        <v>105.52021328402205</v>
      </c>
      <c r="I75" s="18">
        <v>107.31116144058647</v>
      </c>
      <c r="J75" s="18">
        <v>107.56064268000509</v>
      </c>
      <c r="K75" s="18">
        <v>107.40244268876242</v>
      </c>
      <c r="L75" s="18">
        <v>106.62883352697482</v>
      </c>
      <c r="M75" s="18">
        <v>106.76456371932466</v>
      </c>
      <c r="N75" s="18">
        <v>110.13341260562251</v>
      </c>
      <c r="O75" s="18">
        <v>106.38731923822286</v>
      </c>
      <c r="P75" s="18">
        <v>107.33258315201776</v>
      </c>
      <c r="Q75" s="18">
        <v>106.63048395651118</v>
      </c>
      <c r="R75" s="18">
        <v>103.82546202387731</v>
      </c>
      <c r="S75" s="18">
        <v>107.59413489488733</v>
      </c>
      <c r="U75" s="8">
        <f t="shared" ref="U75" si="581">(B75/B74-1)*100</f>
        <v>0.27576029889766485</v>
      </c>
      <c r="V75" s="8">
        <f t="shared" ref="V75" si="582">(C75/C74-1)*100</f>
        <v>0.66132569829779886</v>
      </c>
      <c r="W75" s="8">
        <f t="shared" ref="W75" si="583">(D75/D74-1)*100</f>
        <v>4.3019323447590629E-2</v>
      </c>
      <c r="X75" s="8">
        <f t="shared" ref="X75" si="584">(E75/E74-1)*100</f>
        <v>0.19320099138520064</v>
      </c>
      <c r="Y75" s="8">
        <f t="shared" ref="Y75" si="585">(F75/F74-1)*100</f>
        <v>-0.2927616312855652</v>
      </c>
      <c r="Z75" s="8">
        <f t="shared" ref="Z75" si="586">(G75/G74-1)*100</f>
        <v>0.32385228354139262</v>
      </c>
      <c r="AA75" s="8">
        <f t="shared" ref="AA75" si="587">(H75/H74-1)*100</f>
        <v>0.49022296183438563</v>
      </c>
      <c r="AB75" s="8">
        <f t="shared" ref="AB75" si="588">(I75/I74-1)*100</f>
        <v>0.70783373799174765</v>
      </c>
      <c r="AC75" s="8">
        <f t="shared" ref="AC75" si="589">(J75/J74-1)*100</f>
        <v>0.4380316594206235</v>
      </c>
      <c r="AD75" s="8">
        <f t="shared" ref="AD75" si="590">(K75/K74-1)*100</f>
        <v>0.19258405776758636</v>
      </c>
      <c r="AE75" s="8">
        <f t="shared" ref="AE75" si="591">(L75/L74-1)*100</f>
        <v>0.64011897693028175</v>
      </c>
      <c r="AF75" s="8">
        <f t="shared" ref="AF75" si="592">(M75/M74-1)*100</f>
        <v>0.77587089674018284</v>
      </c>
      <c r="AG75" s="8">
        <f t="shared" ref="AG75" si="593">(N75/N74-1)*100</f>
        <v>0.84410642145262837</v>
      </c>
      <c r="AH75" s="8">
        <f t="shared" ref="AH75" si="594">(O75/O74-1)*100</f>
        <v>-0.74401001833513947</v>
      </c>
      <c r="AI75" s="8">
        <f t="shared" ref="AI75" si="595">(P75/P74-1)*100</f>
        <v>0.32144933098483541</v>
      </c>
      <c r="AJ75" s="8">
        <f t="shared" ref="AJ75" si="596">(Q75/Q74-1)*100</f>
        <v>0.26685922198363965</v>
      </c>
      <c r="AK75" s="8">
        <f t="shared" ref="AK75" si="597">(R75/R74-1)*100</f>
        <v>0.81136132570991393</v>
      </c>
      <c r="AL75" s="8">
        <f t="shared" ref="AL75" si="598">(S75/S74-1)*100</f>
        <v>0.42699034884614573</v>
      </c>
      <c r="AN75" s="8">
        <f t="shared" ref="AN75" si="599">(B75/B71-1)*100</f>
        <v>2.6100964064619703</v>
      </c>
      <c r="AO75" s="8">
        <f t="shared" ref="AO75" si="600">(C75/C71-1)*100</f>
        <v>3.3064307424475858</v>
      </c>
      <c r="AP75" s="8">
        <f t="shared" ref="AP75" si="601">(D75/D71-1)*100</f>
        <v>1.86762487191654</v>
      </c>
      <c r="AQ75" s="8">
        <f t="shared" ref="AQ75" si="602">(E75/E71-1)*100</f>
        <v>2.9103612096427867</v>
      </c>
      <c r="AR75" s="8">
        <f t="shared" ref="AR75" si="603">(F75/F71-1)*100</f>
        <v>3.0401049883166165</v>
      </c>
      <c r="AS75" s="8">
        <f t="shared" ref="AS75" si="604">(G75/G71-1)*100</f>
        <v>2.8790683015608387</v>
      </c>
      <c r="AT75" s="8">
        <f t="shared" ref="AT75" si="605">(H75/H71-1)*100</f>
        <v>2.8370458800792475</v>
      </c>
      <c r="AU75" s="8">
        <f t="shared" ref="AU75" si="606">(I75/I71-1)*100</f>
        <v>2.9421414415577329</v>
      </c>
      <c r="AV75" s="8">
        <f t="shared" ref="AV75" si="607">(J75/J71-1)*100</f>
        <v>2.5955460176760203</v>
      </c>
      <c r="AW75" s="8">
        <f t="shared" ref="AW75" si="608">(K75/K71-1)*100</f>
        <v>2.7728783304353133</v>
      </c>
      <c r="AX75" s="8">
        <f t="shared" ref="AX75" si="609">(L75/L71-1)*100</f>
        <v>3.1296950184542149</v>
      </c>
      <c r="AY75" s="8">
        <f t="shared" ref="AY75" si="610">(M75/M71-1)*100</f>
        <v>2.371981760123143</v>
      </c>
      <c r="AZ75" s="8">
        <f t="shared" ref="AZ75" si="611">(N75/N71-1)*100</f>
        <v>2.8458221031951503</v>
      </c>
      <c r="BA75" s="8">
        <f t="shared" ref="BA75" si="612">(O75/O71-1)*100</f>
        <v>0.27103354324213846</v>
      </c>
      <c r="BB75" s="8">
        <f t="shared" ref="BB75" si="613">(P75/P71-1)*100</f>
        <v>2.440041846112706</v>
      </c>
      <c r="BC75" s="8">
        <f t="shared" ref="BC75" si="614">(Q75/Q71-1)*100</f>
        <v>2.5478552447809388</v>
      </c>
      <c r="BD75" s="8">
        <f t="shared" ref="BD75" si="615">(R75/R71-1)*100</f>
        <v>1.7722156797652655</v>
      </c>
      <c r="BE75" s="8">
        <f t="shared" ref="BE75" si="616">(S75/S71-1)*100</f>
        <v>2.6449596521494811</v>
      </c>
      <c r="BG75" s="17">
        <f t="shared" ref="BG75" si="617">U75*4</f>
        <v>1.1030411955906594</v>
      </c>
      <c r="BH75" s="17">
        <f t="shared" ref="BH75" si="618">V75*4</f>
        <v>2.6453027931911954</v>
      </c>
      <c r="BI75" s="17">
        <f t="shared" ref="BI75" si="619">W75*4</f>
        <v>0.17207729379036252</v>
      </c>
      <c r="BJ75" s="17">
        <f t="shared" ref="BJ75" si="620">X75*4</f>
        <v>0.77280396554080255</v>
      </c>
      <c r="BK75" s="17">
        <f t="shared" ref="BK75" si="621">Y75*4</f>
        <v>-1.1710465251422608</v>
      </c>
      <c r="BL75" s="17">
        <f t="shared" ref="BL75" si="622">Z75*4</f>
        <v>1.2954091341655705</v>
      </c>
      <c r="BM75" s="17">
        <f t="shared" ref="BM75" si="623">AA75*4</f>
        <v>1.9608918473375425</v>
      </c>
      <c r="BN75" s="17">
        <f t="shared" ref="BN75" si="624">AB75*4</f>
        <v>2.8313349519669906</v>
      </c>
      <c r="BO75" s="17">
        <f t="shared" ref="BO75" si="625">AC75*4</f>
        <v>1.752126637682494</v>
      </c>
      <c r="BP75" s="17">
        <f t="shared" ref="BP75" si="626">AD75*4</f>
        <v>0.77033623107034543</v>
      </c>
      <c r="BQ75" s="17">
        <f t="shared" ref="BQ75" si="627">AE75*4</f>
        <v>2.560475907721127</v>
      </c>
      <c r="BR75" s="17">
        <f t="shared" ref="BR75" si="628">AF75*4</f>
        <v>3.1034835869607313</v>
      </c>
      <c r="BS75" s="17">
        <f t="shared" ref="BS75" si="629">AG75*4</f>
        <v>3.3764256858105135</v>
      </c>
      <c r="BT75" s="17">
        <f t="shared" ref="BT75" si="630">AH75*4</f>
        <v>-2.9760400733405579</v>
      </c>
      <c r="BU75" s="17">
        <f t="shared" ref="BU75" si="631">AI75*4</f>
        <v>1.2857973239393417</v>
      </c>
      <c r="BV75" s="17">
        <f t="shared" ref="BV75" si="632">AJ75*4</f>
        <v>1.0674368879345586</v>
      </c>
      <c r="BW75" s="17">
        <f t="shared" ref="BW75" si="633">AK75*4</f>
        <v>3.2454453028396557</v>
      </c>
      <c r="BX75" s="17">
        <f t="shared" ref="BX75" si="634">AL75*4</f>
        <v>1.7079613953845829</v>
      </c>
    </row>
    <row r="76" spans="1:76" x14ac:dyDescent="0.25">
      <c r="A76" s="1">
        <f t="shared" si="166"/>
        <v>201802</v>
      </c>
      <c r="B76" s="18">
        <v>107.66923023429379</v>
      </c>
      <c r="C76" s="18">
        <v>107.90590755181121</v>
      </c>
      <c r="D76" s="18">
        <v>105.03781936547836</v>
      </c>
      <c r="E76" s="18">
        <v>110.27781155429017</v>
      </c>
      <c r="F76" s="18">
        <v>108.73345257446819</v>
      </c>
      <c r="G76" s="18">
        <v>107.87444950161714</v>
      </c>
      <c r="H76" s="18">
        <v>106.83912953370367</v>
      </c>
      <c r="I76" s="18">
        <v>108.52122520947611</v>
      </c>
      <c r="J76" s="18">
        <v>108.13338781839632</v>
      </c>
      <c r="K76" s="18">
        <v>107.94747267005737</v>
      </c>
      <c r="L76" s="18">
        <v>106.65075652328103</v>
      </c>
      <c r="M76" s="18">
        <v>107.59113899576512</v>
      </c>
      <c r="N76" s="18">
        <v>110.36876457193738</v>
      </c>
      <c r="O76" s="18">
        <v>106.42658277240535</v>
      </c>
      <c r="P76" s="18">
        <v>108.23131371014048</v>
      </c>
      <c r="Q76" s="18">
        <v>106.95499111055464</v>
      </c>
      <c r="R76" s="18">
        <v>104.72456590251871</v>
      </c>
      <c r="S76" s="18">
        <v>108.22450534016211</v>
      </c>
      <c r="U76" s="8">
        <f t="shared" ref="U76" si="635">(B76/B75-1)*100</f>
        <v>0.9337636651708392</v>
      </c>
      <c r="V76" s="8">
        <f t="shared" ref="V76" si="636">(C76/C75-1)*100</f>
        <v>0.59147963721637442</v>
      </c>
      <c r="W76" s="8">
        <f t="shared" ref="W76" si="637">(D76/D75-1)*100</f>
        <v>0.44492041961559092</v>
      </c>
      <c r="X76" s="8">
        <f t="shared" ref="X76" si="638">(E76/E75-1)*100</f>
        <v>1.0617699209685583</v>
      </c>
      <c r="Y76" s="8">
        <f t="shared" ref="Y76" si="639">(F76/F75-1)*100</f>
        <v>0.68264863295461886</v>
      </c>
      <c r="Z76" s="8">
        <f t="shared" ref="Z76" si="640">(G76/G75-1)*100</f>
        <v>0.75824406311055803</v>
      </c>
      <c r="AA76" s="8">
        <f t="shared" ref="AA76" si="641">(H76/H75-1)*100</f>
        <v>1.2499181044408836</v>
      </c>
      <c r="AB76" s="8">
        <f t="shared" ref="AB76" si="642">(I76/I75-1)*100</f>
        <v>1.1276215378207333</v>
      </c>
      <c r="AC76" s="8">
        <f t="shared" ref="AC76" si="643">(J76/J75-1)*100</f>
        <v>0.53248579045326316</v>
      </c>
      <c r="AD76" s="8">
        <f t="shared" ref="AD76" si="644">(K76/K75-1)*100</f>
        <v>0.50746516340822723</v>
      </c>
      <c r="AE76" s="8">
        <f t="shared" ref="AE76" si="645">(L76/L75-1)*100</f>
        <v>2.0560101410715959E-2</v>
      </c>
      <c r="AF76" s="8">
        <f t="shared" ref="AF76" si="646">(M76/M75-1)*100</f>
        <v>0.77420376915833256</v>
      </c>
      <c r="AG76" s="8">
        <f t="shared" ref="AG76" si="647">(N76/N75-1)*100</f>
        <v>0.2136971521600195</v>
      </c>
      <c r="AH76" s="8">
        <f t="shared" ref="AH76" si="648">(O76/O75-1)*100</f>
        <v>3.690621632694846E-2</v>
      </c>
      <c r="AI76" s="8">
        <f t="shared" ref="AI76" si="649">(P76/P75-1)*100</f>
        <v>0.8373324592866993</v>
      </c>
      <c r="AJ76" s="8">
        <f t="shared" ref="AJ76" si="650">(Q76/Q75-1)*100</f>
        <v>0.30432868913528033</v>
      </c>
      <c r="AK76" s="8">
        <f t="shared" ref="AK76" si="651">(R76/R75-1)*100</f>
        <v>0.8659762847331498</v>
      </c>
      <c r="AL76" s="8">
        <f t="shared" ref="AL76" si="652">(S76/S75-1)*100</f>
        <v>0.58587807401455638</v>
      </c>
      <c r="AN76" s="8">
        <f t="shared" ref="AN76" si="653">(B76/B72-1)*100</f>
        <v>2.6988700039037417</v>
      </c>
      <c r="AO76" s="8">
        <f t="shared" ref="AO76" si="654">(C76/C72-1)*100</f>
        <v>2.920913613553644</v>
      </c>
      <c r="AP76" s="8">
        <f t="shared" ref="AP76" si="655">(D76/D72-1)*100</f>
        <v>1.3186063863345421</v>
      </c>
      <c r="AQ76" s="8">
        <f t="shared" ref="AQ76" si="656">(E76/E72-1)*100</f>
        <v>2.601412933901659</v>
      </c>
      <c r="AR76" s="8">
        <f t="shared" ref="AR76" si="657">(F76/F72-1)*100</f>
        <v>2.322757847171153</v>
      </c>
      <c r="AS76" s="8">
        <f t="shared" ref="AS76" si="658">(G76/G72-1)*100</f>
        <v>2.2507472769993431</v>
      </c>
      <c r="AT76" s="8">
        <f t="shared" ref="AT76" si="659">(H76/H72-1)*100</f>
        <v>3.4113733488608577</v>
      </c>
      <c r="AU76" s="8">
        <f t="shared" ref="AU76" si="660">(I76/I72-1)*100</f>
        <v>3.5310707909822714</v>
      </c>
      <c r="AV76" s="8">
        <f t="shared" ref="AV76" si="661">(J76/J72-1)*100</f>
        <v>1.8681287377666944</v>
      </c>
      <c r="AW76" s="8">
        <f t="shared" ref="AW76" si="662">(K76/K72-1)*100</f>
        <v>1.9904663462304573</v>
      </c>
      <c r="AX76" s="8">
        <f t="shared" ref="AX76" si="663">(L76/L72-1)*100</f>
        <v>1.257792686037118</v>
      </c>
      <c r="AY76" s="8">
        <f t="shared" ref="AY76" si="664">(M76/M72-1)*100</f>
        <v>2.3296605842905604</v>
      </c>
      <c r="AZ76" s="8">
        <f t="shared" ref="AZ76" si="665">(N76/N72-1)*100</f>
        <v>2.2260978810513476</v>
      </c>
      <c r="BA76" s="8">
        <f t="shared" ref="BA76" si="666">(O76/O72-1)*100</f>
        <v>-0.56339057066490117</v>
      </c>
      <c r="BB76" s="8">
        <f t="shared" ref="BB76" si="667">(P76/P72-1)*100</f>
        <v>1.8159408091536156</v>
      </c>
      <c r="BC76" s="8">
        <f t="shared" ref="BC76" si="668">(Q76/Q72-1)*100</f>
        <v>1.7757027123245894</v>
      </c>
      <c r="BD76" s="8">
        <f t="shared" ref="BD76" si="669">(R76/R72-1)*100</f>
        <v>2.1089012922986816</v>
      </c>
      <c r="BE76" s="8">
        <f t="shared" ref="BE76" si="670">(S76/S72-1)*100</f>
        <v>2.1995893077566109</v>
      </c>
      <c r="BG76" s="17">
        <f t="shared" ref="BG76" si="671">U76*4</f>
        <v>3.7350546606833568</v>
      </c>
      <c r="BH76" s="17">
        <f t="shared" ref="BH76" si="672">V76*4</f>
        <v>2.3659185488654977</v>
      </c>
      <c r="BI76" s="17">
        <f t="shared" ref="BI76" si="673">W76*4</f>
        <v>1.7796816784623637</v>
      </c>
      <c r="BJ76" s="17">
        <f t="shared" ref="BJ76" si="674">X76*4</f>
        <v>4.2470796838742331</v>
      </c>
      <c r="BK76" s="17">
        <f t="shared" ref="BK76" si="675">Y76*4</f>
        <v>2.7305945318184754</v>
      </c>
      <c r="BL76" s="17">
        <f t="shared" ref="BL76" si="676">Z76*4</f>
        <v>3.0329762524422321</v>
      </c>
      <c r="BM76" s="17">
        <f t="shared" ref="BM76" si="677">AA76*4</f>
        <v>4.9996724177635343</v>
      </c>
      <c r="BN76" s="17">
        <f t="shared" ref="BN76" si="678">AB76*4</f>
        <v>4.5104861512829331</v>
      </c>
      <c r="BO76" s="17">
        <f t="shared" ref="BO76" si="679">AC76*4</f>
        <v>2.1299431618130527</v>
      </c>
      <c r="BP76" s="17">
        <f t="shared" ref="BP76" si="680">AD76*4</f>
        <v>2.0298606536329089</v>
      </c>
      <c r="BQ76" s="17">
        <f t="shared" ref="BQ76" si="681">AE76*4</f>
        <v>8.2240405642863834E-2</v>
      </c>
      <c r="BR76" s="17">
        <f t="shared" ref="BR76" si="682">AF76*4</f>
        <v>3.0968150766333302</v>
      </c>
      <c r="BS76" s="17">
        <f t="shared" ref="BS76" si="683">AG76*4</f>
        <v>0.854788608640078</v>
      </c>
      <c r="BT76" s="17">
        <f t="shared" ref="BT76" si="684">AH76*4</f>
        <v>0.14762486530779384</v>
      </c>
      <c r="BU76" s="17">
        <f t="shared" ref="BU76" si="685">AI76*4</f>
        <v>3.3493298371467972</v>
      </c>
      <c r="BV76" s="17">
        <f t="shared" ref="BV76" si="686">AJ76*4</f>
        <v>1.2173147565411213</v>
      </c>
      <c r="BW76" s="17">
        <f t="shared" ref="BW76" si="687">AK76*4</f>
        <v>3.4639051389325992</v>
      </c>
      <c r="BX76" s="17">
        <f t="shared" ref="BX76" si="688">AL76*4</f>
        <v>2.3435122960582255</v>
      </c>
    </row>
    <row r="77" spans="1:76" x14ac:dyDescent="0.25">
      <c r="A77" s="1">
        <f t="shared" si="166"/>
        <v>201803</v>
      </c>
      <c r="B77" s="18">
        <v>108.23843742496581</v>
      </c>
      <c r="C77" s="18">
        <v>108.45989163672077</v>
      </c>
      <c r="D77" s="18">
        <v>105.24406737434185</v>
      </c>
      <c r="E77" s="18">
        <v>110.79262123446517</v>
      </c>
      <c r="F77" s="18">
        <v>109.15538264630074</v>
      </c>
      <c r="G77" s="18">
        <v>107.78052228201943</v>
      </c>
      <c r="H77" s="18">
        <v>106.99912554588666</v>
      </c>
      <c r="I77" s="18">
        <v>108.80470603702672</v>
      </c>
      <c r="J77" s="18">
        <v>108.50716837929559</v>
      </c>
      <c r="K77" s="18">
        <v>108.35816333703515</v>
      </c>
      <c r="L77" s="18">
        <v>106.92721618700928</v>
      </c>
      <c r="M77" s="18">
        <v>107.76212568276459</v>
      </c>
      <c r="N77" s="18">
        <v>111.68356862041782</v>
      </c>
      <c r="O77" s="18">
        <v>106.77973849844312</v>
      </c>
      <c r="P77" s="18">
        <v>108.25394114813449</v>
      </c>
      <c r="Q77" s="18">
        <v>107.55558374241079</v>
      </c>
      <c r="R77" s="18">
        <v>105.00185252282287</v>
      </c>
      <c r="S77" s="18">
        <v>108.78766293869083</v>
      </c>
      <c r="U77" s="8">
        <f t="shared" ref="U77" si="689">(B77/B76-1)*100</f>
        <v>0.52866282171182277</v>
      </c>
      <c r="V77" s="8">
        <f t="shared" ref="V77" si="690">(C77/C76-1)*100</f>
        <v>0.51339551047615561</v>
      </c>
      <c r="W77" s="8">
        <f t="shared" ref="W77" si="691">(D77/D76-1)*100</f>
        <v>0.19635595075127021</v>
      </c>
      <c r="X77" s="8">
        <f t="shared" ref="X77" si="692">(E77/E76-1)*100</f>
        <v>0.46682979369931932</v>
      </c>
      <c r="Y77" s="8">
        <f t="shared" ref="Y77" si="693">(F77/F76-1)*100</f>
        <v>0.38804071961531239</v>
      </c>
      <c r="Z77" s="8">
        <f t="shared" ref="Z77" si="694">(G77/G76-1)*100</f>
        <v>-8.7070868061578377E-2</v>
      </c>
      <c r="AA77" s="8">
        <f t="shared" ref="AA77" si="695">(H77/H76-1)*100</f>
        <v>0.14975413304216811</v>
      </c>
      <c r="AB77" s="8">
        <f t="shared" ref="AB77" si="696">(I77/I76-1)*100</f>
        <v>0.26122155090251287</v>
      </c>
      <c r="AC77" s="8">
        <f t="shared" ref="AC77" si="697">(J77/J76-1)*100</f>
        <v>0.34566618917648562</v>
      </c>
      <c r="AD77" s="8">
        <f t="shared" ref="AD77" si="698">(K77/K76-1)*100</f>
        <v>0.3804541753682944</v>
      </c>
      <c r="AE77" s="8">
        <f t="shared" ref="AE77" si="699">(L77/L76-1)*100</f>
        <v>0.25921959931705096</v>
      </c>
      <c r="AF77" s="8">
        <f t="shared" ref="AF77" si="700">(M77/M76-1)*100</f>
        <v>0.158922647901516</v>
      </c>
      <c r="AG77" s="8">
        <f t="shared" ref="AG77" si="701">(N77/N76-1)*100</f>
        <v>1.1912827452403629</v>
      </c>
      <c r="AH77" s="8">
        <f t="shared" ref="AH77" si="702">(O77/O76-1)*100</f>
        <v>0.33183037248598612</v>
      </c>
      <c r="AI77" s="8">
        <f t="shared" ref="AI77" si="703">(P77/P76-1)*100</f>
        <v>2.0906553952215745E-2</v>
      </c>
      <c r="AJ77" s="8">
        <f t="shared" ref="AJ77" si="704">(Q77/Q76-1)*100</f>
        <v>0.56153773247977767</v>
      </c>
      <c r="AK77" s="8">
        <f t="shared" ref="AK77" si="705">(R77/R76-1)*100</f>
        <v>0.2647770538980021</v>
      </c>
      <c r="AL77" s="8">
        <f t="shared" ref="AL77" si="706">(S77/S76-1)*100</f>
        <v>0.52036051979045261</v>
      </c>
      <c r="AN77" s="8">
        <f t="shared" ref="AN77" si="707">(B77/B73-1)*100</f>
        <v>2.6014848154333636</v>
      </c>
      <c r="AO77" s="8">
        <f t="shared" ref="AO77" si="708">(C77/C73-1)*100</f>
        <v>2.4041196338477011</v>
      </c>
      <c r="AP77" s="8">
        <f t="shared" ref="AP77" si="709">(D77/D73-1)*100</f>
        <v>1.0542174743913391</v>
      </c>
      <c r="AQ77" s="8">
        <f t="shared" ref="AQ77" si="710">(E77/E73-1)*100</f>
        <v>2.5646528505539834</v>
      </c>
      <c r="AR77" s="8">
        <f t="shared" ref="AR77" si="711">(F77/F73-1)*100</f>
        <v>1.6912873200189749</v>
      </c>
      <c r="AS77" s="8">
        <f t="shared" ref="AS77" si="712">(G77/G73-1)*100</f>
        <v>1.240374304055325</v>
      </c>
      <c r="AT77" s="8">
        <f t="shared" ref="AT77" si="713">(H77/H73-1)*100</f>
        <v>3.0290120069474957</v>
      </c>
      <c r="AU77" s="8">
        <f t="shared" ref="AU77" si="714">(I77/I73-1)*100</f>
        <v>3.0671902759354719</v>
      </c>
      <c r="AV77" s="8">
        <f t="shared" ref="AV77" si="715">(J77/J73-1)*100</f>
        <v>1.5199663511869632</v>
      </c>
      <c r="AW77" s="8">
        <f t="shared" ref="AW77" si="716">(K77/K73-1)*100</f>
        <v>1.4975600443569048</v>
      </c>
      <c r="AX77" s="8">
        <f t="shared" ref="AX77" si="717">(L77/L73-1)*100</f>
        <v>1.22859853946784</v>
      </c>
      <c r="AY77" s="8">
        <f t="shared" ref="AY77" si="718">(M77/M73-1)*100</f>
        <v>1.6979755971592514</v>
      </c>
      <c r="AZ77" s="8">
        <f t="shared" ref="AZ77" si="719">(N77/N73-1)*100</f>
        <v>2.9676433602505714</v>
      </c>
      <c r="BA77" s="8">
        <f t="shared" ref="BA77" si="720">(O77/O73-1)*100</f>
        <v>-0.45964122652525363</v>
      </c>
      <c r="BB77" s="8">
        <f t="shared" ref="BB77" si="721">(P77/P73-1)*100</f>
        <v>1.1565382916390421</v>
      </c>
      <c r="BC77" s="8">
        <f t="shared" ref="BC77" si="722">(Q77/Q73-1)*100</f>
        <v>1.9344906997271982</v>
      </c>
      <c r="BD77" s="8">
        <f t="shared" ref="BD77" si="723">(R77/R73-1)*100</f>
        <v>1.7395870478146058</v>
      </c>
      <c r="BE77" s="8">
        <f t="shared" ref="BE77" si="724">(S77/S73-1)*100</f>
        <v>2.0886162702579369</v>
      </c>
      <c r="BG77" s="17">
        <f t="shared" ref="BG77" si="725">U77*4</f>
        <v>2.1146512868472911</v>
      </c>
      <c r="BH77" s="17">
        <f t="shared" ref="BH77" si="726">V77*4</f>
        <v>2.0535820419046225</v>
      </c>
      <c r="BI77" s="17">
        <f t="shared" ref="BI77" si="727">W77*4</f>
        <v>0.78542380300508086</v>
      </c>
      <c r="BJ77" s="17">
        <f t="shared" ref="BJ77" si="728">X77*4</f>
        <v>1.8673191747972773</v>
      </c>
      <c r="BK77" s="17">
        <f t="shared" ref="BK77" si="729">Y77*4</f>
        <v>1.5521628784612496</v>
      </c>
      <c r="BL77" s="17">
        <f t="shared" ref="BL77" si="730">Z77*4</f>
        <v>-0.34828347224631351</v>
      </c>
      <c r="BM77" s="17">
        <f t="shared" ref="BM77" si="731">AA77*4</f>
        <v>0.59901653216867246</v>
      </c>
      <c r="BN77" s="17">
        <f t="shared" ref="BN77" si="732">AB77*4</f>
        <v>1.0448862036100515</v>
      </c>
      <c r="BO77" s="17">
        <f t="shared" ref="BO77" si="733">AC77*4</f>
        <v>1.3826647567059425</v>
      </c>
      <c r="BP77" s="17">
        <f t="shared" ref="BP77" si="734">AD77*4</f>
        <v>1.5218167014731776</v>
      </c>
      <c r="BQ77" s="17">
        <f t="shared" ref="BQ77" si="735">AE77*4</f>
        <v>1.0368783972682039</v>
      </c>
      <c r="BR77" s="17">
        <f t="shared" ref="BR77" si="736">AF77*4</f>
        <v>0.635690591606064</v>
      </c>
      <c r="BS77" s="17">
        <f t="shared" ref="BS77" si="737">AG77*4</f>
        <v>4.7651309809614517</v>
      </c>
      <c r="BT77" s="17">
        <f t="shared" ref="BT77" si="738">AH77*4</f>
        <v>1.3273214899439445</v>
      </c>
      <c r="BU77" s="17">
        <f t="shared" ref="BU77" si="739">AI77*4</f>
        <v>8.362621580886298E-2</v>
      </c>
      <c r="BV77" s="17">
        <f t="shared" ref="BV77" si="740">AJ77*4</f>
        <v>2.2461509299191107</v>
      </c>
      <c r="BW77" s="17">
        <f t="shared" ref="BW77" si="741">AK77*4</f>
        <v>1.0591082155920084</v>
      </c>
      <c r="BX77" s="17">
        <f t="shared" ref="BX77" si="742">AL77*4</f>
        <v>2.0814420791618105</v>
      </c>
    </row>
    <row r="78" spans="1:76" x14ac:dyDescent="0.25">
      <c r="A78" s="1">
        <f t="shared" si="166"/>
        <v>201804</v>
      </c>
      <c r="B78" s="18">
        <v>108.8325973898618</v>
      </c>
      <c r="C78" s="18">
        <v>108.63668958298126</v>
      </c>
      <c r="D78" s="18">
        <v>106.22438887714127</v>
      </c>
      <c r="E78" s="18">
        <v>112.02339668336207</v>
      </c>
      <c r="F78" s="18">
        <v>109.93707738018637</v>
      </c>
      <c r="G78" s="18">
        <v>108.74314366061725</v>
      </c>
      <c r="H78" s="18">
        <v>107.37316031605316</v>
      </c>
      <c r="I78" s="18">
        <v>109.70425632971204</v>
      </c>
      <c r="J78" s="18">
        <v>109.44240844112275</v>
      </c>
      <c r="K78" s="18">
        <v>109.35469487245823</v>
      </c>
      <c r="L78" s="18">
        <v>107.71385304530813</v>
      </c>
      <c r="M78" s="18">
        <v>107.86029973840306</v>
      </c>
      <c r="N78" s="18">
        <v>112.39870976417912</v>
      </c>
      <c r="O78" s="18">
        <v>107.78129929362956</v>
      </c>
      <c r="P78" s="18">
        <v>108.94150699834786</v>
      </c>
      <c r="Q78" s="18">
        <v>107.98225345548794</v>
      </c>
      <c r="R78" s="18">
        <v>105.3840480082703</v>
      </c>
      <c r="S78" s="18">
        <v>109.50497644863233</v>
      </c>
      <c r="U78" s="8">
        <f t="shared" ref="U78" si="743">(B78/B77-1)*100</f>
        <v>0.54893619958980011</v>
      </c>
      <c r="V78" s="8">
        <f t="shared" ref="V78" si="744">(C78/C77-1)*100</f>
        <v>0.16300767370547309</v>
      </c>
      <c r="W78" s="8">
        <f t="shared" ref="W78" si="745">(D78/D77-1)*100</f>
        <v>0.93147435979694659</v>
      </c>
      <c r="X78" s="8">
        <f t="shared" ref="X78" si="746">(E78/E77-1)*100</f>
        <v>1.1108821464673735</v>
      </c>
      <c r="Y78" s="8">
        <f t="shared" ref="Y78" si="747">(F78/F77-1)*100</f>
        <v>0.71613026763743814</v>
      </c>
      <c r="Z78" s="8">
        <f t="shared" ref="Z78" si="748">(G78/G77-1)*100</f>
        <v>0.89313111331843498</v>
      </c>
      <c r="AA78" s="8">
        <f t="shared" ref="AA78" si="749">(H78/H77-1)*100</f>
        <v>0.34956806259700546</v>
      </c>
      <c r="AB78" s="8">
        <f t="shared" ref="AB78" si="750">(I78/I77-1)*100</f>
        <v>0.82675678787202944</v>
      </c>
      <c r="AC78" s="8">
        <f t="shared" ref="AC78" si="751">(J78/J77-1)*100</f>
        <v>0.86191546217293524</v>
      </c>
      <c r="AD78" s="8">
        <f t="shared" ref="AD78" si="752">(K78/K77-1)*100</f>
        <v>0.9196644763380446</v>
      </c>
      <c r="AE78" s="8">
        <f t="shared" ref="AE78" si="753">(L78/L77-1)*100</f>
        <v>0.73567505668816757</v>
      </c>
      <c r="AF78" s="8">
        <f t="shared" ref="AF78" si="754">(M78/M77-1)*100</f>
        <v>9.1102560399991539E-2</v>
      </c>
      <c r="AG78" s="8">
        <f t="shared" ref="AG78" si="755">(N78/N77-1)*100</f>
        <v>0.64032798431779003</v>
      </c>
      <c r="AH78" s="8">
        <f t="shared" ref="AH78" si="756">(O78/O77-1)*100</f>
        <v>0.93796895297795224</v>
      </c>
      <c r="AI78" s="8">
        <f t="shared" ref="AI78" si="757">(P78/P77-1)*100</f>
        <v>0.63514163357112352</v>
      </c>
      <c r="AJ78" s="8">
        <f t="shared" ref="AJ78" si="758">(Q78/Q77-1)*100</f>
        <v>0.39669694332093997</v>
      </c>
      <c r="AK78" s="8">
        <f t="shared" ref="AK78" si="759">(R78/R77-1)*100</f>
        <v>0.3639892785361587</v>
      </c>
      <c r="AL78" s="8">
        <f t="shared" ref="AL78" si="760">(S78/S77-1)*100</f>
        <v>0.65937027284588279</v>
      </c>
      <c r="AN78" s="8">
        <f t="shared" ref="AN78" si="761">(B78/B74-1)*100</f>
        <v>2.3056966978481919</v>
      </c>
      <c r="AO78" s="8">
        <f t="shared" ref="AO78" si="762">(C78/C74-1)*100</f>
        <v>1.9424679911680176</v>
      </c>
      <c r="AP78" s="8">
        <f t="shared" ref="AP78" si="763">(D78/D74-1)*100</f>
        <v>1.6233046796521489</v>
      </c>
      <c r="AQ78" s="8">
        <f t="shared" ref="AQ78" si="764">(E78/E74-1)*100</f>
        <v>2.8598175099704193</v>
      </c>
      <c r="AR78" s="8">
        <f t="shared" ref="AR78" si="765">(F78/F74-1)*100</f>
        <v>1.4991320635664884</v>
      </c>
      <c r="AS78" s="8">
        <f t="shared" ref="AS78" si="766">(G78/G74-1)*100</f>
        <v>1.8985682335207699</v>
      </c>
      <c r="AT78" s="8">
        <f t="shared" ref="AT78" si="767">(H78/H74-1)*100</f>
        <v>2.2548427876500021</v>
      </c>
      <c r="AU78" s="8">
        <f t="shared" ref="AU78" si="768">(I78/I74-1)*100</f>
        <v>2.95367097410002</v>
      </c>
      <c r="AV78" s="8">
        <f t="shared" ref="AV78" si="769">(J78/J74-1)*100</f>
        <v>2.1951878494689714</v>
      </c>
      <c r="AW78" s="8">
        <f t="shared" ref="AW78" si="770">(K78/K74-1)*100</f>
        <v>2.0137827765316363</v>
      </c>
      <c r="AX78" s="8">
        <f t="shared" ref="AX78" si="771">(L78/L74-1)*100</f>
        <v>1.6641993293588841</v>
      </c>
      <c r="AY78" s="8">
        <f t="shared" ref="AY78" si="772">(M78/M74-1)*100</f>
        <v>1.8101443274437301</v>
      </c>
      <c r="AZ78" s="8">
        <f t="shared" ref="AZ78" si="773">(N78/N74-1)*100</f>
        <v>2.9183349623562505</v>
      </c>
      <c r="BA78" s="8">
        <f t="shared" ref="BA78" si="774">(O78/O74-1)*100</f>
        <v>0.55652910046970483</v>
      </c>
      <c r="BB78" s="8">
        <f t="shared" ref="BB78" si="775">(P78/P74-1)*100</f>
        <v>1.8252757310111001</v>
      </c>
      <c r="BC78" s="8">
        <f t="shared" ref="BC78" si="776">(Q78/Q74-1)*100</f>
        <v>1.5379561637339112</v>
      </c>
      <c r="BD78" s="8">
        <f t="shared" ref="BD78" si="777">(R78/R74-1)*100</f>
        <v>2.3247008453905149</v>
      </c>
      <c r="BE78" s="8">
        <f t="shared" ref="BE78" si="778">(S78/S74-1)*100</f>
        <v>2.210545432620914</v>
      </c>
      <c r="BG78" s="17">
        <f t="shared" ref="BG78" si="779">U78*4</f>
        <v>2.1957447983592004</v>
      </c>
      <c r="BH78" s="17">
        <f t="shared" ref="BH78" si="780">V78*4</f>
        <v>0.65203069482189235</v>
      </c>
      <c r="BI78" s="17">
        <f t="shared" ref="BI78" si="781">W78*4</f>
        <v>3.7258974391877864</v>
      </c>
      <c r="BJ78" s="17">
        <f t="shared" ref="BJ78" si="782">X78*4</f>
        <v>4.443528585869494</v>
      </c>
      <c r="BK78" s="17">
        <f t="shared" ref="BK78" si="783">Y78*4</f>
        <v>2.8645210705497526</v>
      </c>
      <c r="BL78" s="17">
        <f t="shared" ref="BL78" si="784">Z78*4</f>
        <v>3.5725244532737399</v>
      </c>
      <c r="BM78" s="17">
        <f t="shared" ref="BM78" si="785">AA78*4</f>
        <v>1.3982722503880218</v>
      </c>
      <c r="BN78" s="17">
        <f t="shared" ref="BN78" si="786">AB78*4</f>
        <v>3.3070271514881178</v>
      </c>
      <c r="BO78" s="17">
        <f t="shared" ref="BO78" si="787">AC78*4</f>
        <v>3.447661848691741</v>
      </c>
      <c r="BP78" s="17">
        <f t="shared" ref="BP78" si="788">AD78*4</f>
        <v>3.6786579053521784</v>
      </c>
      <c r="BQ78" s="17">
        <f t="shared" ref="BQ78" si="789">AE78*4</f>
        <v>2.9427002267526703</v>
      </c>
      <c r="BR78" s="17">
        <f t="shared" ref="BR78" si="790">AF78*4</f>
        <v>0.36441024159996616</v>
      </c>
      <c r="BS78" s="17">
        <f t="shared" ref="BS78" si="791">AG78*4</f>
        <v>2.5613119372711601</v>
      </c>
      <c r="BT78" s="17">
        <f t="shared" ref="BT78" si="792">AH78*4</f>
        <v>3.751875811911809</v>
      </c>
      <c r="BU78" s="17">
        <f t="shared" ref="BU78" si="793">AI78*4</f>
        <v>2.5405665342844941</v>
      </c>
      <c r="BV78" s="17">
        <f t="shared" ref="BV78" si="794">AJ78*4</f>
        <v>1.5867877732837599</v>
      </c>
      <c r="BW78" s="17">
        <f t="shared" ref="BW78" si="795">AK78*4</f>
        <v>1.4559571141446348</v>
      </c>
      <c r="BX78" s="17">
        <f t="shared" ref="BX78" si="796">AL78*4</f>
        <v>2.6374810913835312</v>
      </c>
    </row>
    <row r="79" spans="1:76" x14ac:dyDescent="0.25">
      <c r="A79" s="1">
        <f t="shared" si="166"/>
        <v>201901</v>
      </c>
      <c r="B79" s="18">
        <v>109.73534271210737</v>
      </c>
      <c r="C79" s="18">
        <v>109.07125693847145</v>
      </c>
      <c r="D79" s="18">
        <v>106.1119785248589</v>
      </c>
      <c r="E79" s="18">
        <v>112.72749433294138</v>
      </c>
      <c r="F79" s="18">
        <v>110.56748100848822</v>
      </c>
      <c r="G79" s="18">
        <v>109.03777728263508</v>
      </c>
      <c r="H79" s="18">
        <v>107.2204425055514</v>
      </c>
      <c r="I79" s="18">
        <v>109.70451052638818</v>
      </c>
      <c r="J79" s="18">
        <v>110.17851320657405</v>
      </c>
      <c r="K79" s="18">
        <v>109.76230836467836</v>
      </c>
      <c r="L79" s="18">
        <v>108.29706977078011</v>
      </c>
      <c r="M79" s="18">
        <v>108.27431824994224</v>
      </c>
      <c r="N79" s="18">
        <v>113.3412150684011</v>
      </c>
      <c r="O79" s="18">
        <v>109.45828809139522</v>
      </c>
      <c r="P79" s="18">
        <v>110.24850608899588</v>
      </c>
      <c r="Q79" s="18">
        <v>108.65566511004177</v>
      </c>
      <c r="R79" s="18">
        <v>105.87203159500119</v>
      </c>
      <c r="S79" s="18">
        <v>110.17170214885783</v>
      </c>
      <c r="U79" s="8">
        <f t="shared" ref="U79" si="797">(B79/B78-1)*100</f>
        <v>0.8294806371401231</v>
      </c>
      <c r="V79" s="8">
        <f t="shared" ref="V79" si="798">(C79/C78-1)*100</f>
        <v>0.40001895967038958</v>
      </c>
      <c r="W79" s="8">
        <f t="shared" ref="W79" si="799">(D79/D78-1)*100</f>
        <v>-0.10582348693234378</v>
      </c>
      <c r="X79" s="8">
        <f t="shared" ref="X79" si="800">(E79/E78-1)*100</f>
        <v>0.62852731699385433</v>
      </c>
      <c r="Y79" s="8">
        <f t="shared" ref="Y79" si="801">(F79/F78-1)*100</f>
        <v>0.5734222187131488</v>
      </c>
      <c r="Z79" s="8">
        <f t="shared" ref="Z79" si="802">(G79/G78-1)*100</f>
        <v>0.27094455070875156</v>
      </c>
      <c r="AA79" s="8">
        <f t="shared" ref="AA79" si="803">(H79/H78-1)*100</f>
        <v>-0.14223089834761726</v>
      </c>
      <c r="AB79" s="8">
        <f t="shared" ref="AB79" si="804">(I79/I78-1)*100</f>
        <v>2.3171086032114374E-4</v>
      </c>
      <c r="AC79" s="8">
        <f t="shared" ref="AC79" si="805">(J79/J78-1)*100</f>
        <v>0.67259554676861733</v>
      </c>
      <c r="AD79" s="8">
        <f t="shared" ref="AD79" si="806">(K79/K78-1)*100</f>
        <v>0.37274439172048091</v>
      </c>
      <c r="AE79" s="8">
        <f t="shared" ref="AE79" si="807">(L79/L78-1)*100</f>
        <v>0.54145006327706025</v>
      </c>
      <c r="AF79" s="8">
        <f t="shared" ref="AF79" si="808">(M79/M78-1)*100</f>
        <v>0.38384698776410264</v>
      </c>
      <c r="AG79" s="8">
        <f t="shared" ref="AG79" si="809">(N79/N78-1)*100</f>
        <v>0.83853747627480324</v>
      </c>
      <c r="AH79" s="8">
        <f t="shared" ref="AH79" si="810">(O79/O78-1)*100</f>
        <v>1.5559181497682761</v>
      </c>
      <c r="AI79" s="8">
        <f t="shared" ref="AI79" si="811">(P79/P78-1)*100</f>
        <v>1.1997255469100798</v>
      </c>
      <c r="AJ79" s="8">
        <f t="shared" ref="AJ79" si="812">(Q79/Q78-1)*100</f>
        <v>0.62363178485751458</v>
      </c>
      <c r="AK79" s="8">
        <f t="shared" ref="AK79" si="813">(R79/R78-1)*100</f>
        <v>0.46305261180761281</v>
      </c>
      <c r="AL79" s="8">
        <f t="shared" ref="AL79" si="814">(S79/S78-1)*100</f>
        <v>0.60885424740331207</v>
      </c>
      <c r="AN79" s="8">
        <f t="shared" ref="AN79" si="815">(B79/B75-1)*100</f>
        <v>2.8706262960961348</v>
      </c>
      <c r="AO79" s="8">
        <f t="shared" ref="AO79" si="816">(C79/C75-1)*100</f>
        <v>1.6778355352212282</v>
      </c>
      <c r="AP79" s="8">
        <f t="shared" ref="AP79" si="817">(D79/D75-1)*100</f>
        <v>1.4721107395760935</v>
      </c>
      <c r="AQ79" s="8">
        <f t="shared" ref="AQ79" si="818">(E79/E75-1)*100</f>
        <v>3.3067299348289003</v>
      </c>
      <c r="AR79" s="8">
        <f t="shared" ref="AR79" si="819">(F79/F75-1)*100</f>
        <v>2.3808825805874623</v>
      </c>
      <c r="AS79" s="8">
        <f t="shared" ref="AS79" si="820">(G79/G75-1)*100</f>
        <v>1.8448300436345821</v>
      </c>
      <c r="AT79" s="8">
        <f t="shared" ref="AT79" si="821">(H79/H75-1)*100</f>
        <v>1.611282965239047</v>
      </c>
      <c r="AU79" s="8">
        <f t="shared" ref="AU79" si="822">(I79/I75-1)*100</f>
        <v>2.2302890525761399</v>
      </c>
      <c r="AV79" s="8">
        <f t="shared" ref="AV79" si="823">(J79/J75-1)*100</f>
        <v>2.4338554152722791</v>
      </c>
      <c r="AW79" s="8">
        <f t="shared" ref="AW79" si="824">(K79/K75-1)*100</f>
        <v>2.1972178814912979</v>
      </c>
      <c r="AX79" s="8">
        <f t="shared" ref="AX79" si="825">(L79/L75-1)*100</f>
        <v>1.5645263936824971</v>
      </c>
      <c r="AY79" s="8">
        <f t="shared" ref="AY79" si="826">(M79/M75-1)*100</f>
        <v>1.4140970355918991</v>
      </c>
      <c r="AZ79" s="8">
        <f t="shared" ref="AZ79" si="827">(N79/N75-1)*100</f>
        <v>2.9126514714162388</v>
      </c>
      <c r="BA79" s="8">
        <f t="shared" ref="BA79" si="828">(O79/O75-1)*100</f>
        <v>2.8865929465671014</v>
      </c>
      <c r="BB79" s="8">
        <f t="shared" ref="BB79" si="829">(P79/P75-1)*100</f>
        <v>2.7167173763518182</v>
      </c>
      <c r="BC79" s="8">
        <f t="shared" ref="BC79" si="830">(Q79/Q75-1)*100</f>
        <v>1.8992515820865474</v>
      </c>
      <c r="BD79" s="8">
        <f t="shared" ref="BD79" si="831">(R79/R75-1)*100</f>
        <v>1.9711634614765439</v>
      </c>
      <c r="BE79" s="8">
        <f t="shared" ref="BE79" si="832">(S79/S75-1)*100</f>
        <v>2.3956391828314993</v>
      </c>
      <c r="BG79" s="17">
        <f t="shared" ref="BG79" si="833">U79*4</f>
        <v>3.3179225485604924</v>
      </c>
      <c r="BH79" s="17">
        <f t="shared" ref="BH79" si="834">V79*4</f>
        <v>1.6000758386815583</v>
      </c>
      <c r="BI79" s="17">
        <f t="shared" ref="BI79" si="835">W79*4</f>
        <v>-0.42329394772937512</v>
      </c>
      <c r="BJ79" s="17">
        <f t="shared" ref="BJ79" si="836">X79*4</f>
        <v>2.5141092679754173</v>
      </c>
      <c r="BK79" s="17">
        <f t="shared" ref="BK79" si="837">Y79*4</f>
        <v>2.2936888748525952</v>
      </c>
      <c r="BL79" s="17">
        <f t="shared" ref="BL79" si="838">Z79*4</f>
        <v>1.0837782028350063</v>
      </c>
      <c r="BM79" s="17">
        <f t="shared" ref="BM79" si="839">AA79*4</f>
        <v>-0.56892359339046905</v>
      </c>
      <c r="BN79" s="17">
        <f t="shared" ref="BN79" si="840">AB79*4</f>
        <v>9.2684344128457496E-4</v>
      </c>
      <c r="BO79" s="17">
        <f t="shared" ref="BO79" si="841">AC79*4</f>
        <v>2.6903821870744693</v>
      </c>
      <c r="BP79" s="17">
        <f t="shared" ref="BP79" si="842">AD79*4</f>
        <v>1.4909775668819236</v>
      </c>
      <c r="BQ79" s="17">
        <f t="shared" ref="BQ79" si="843">AE79*4</f>
        <v>2.165800253108241</v>
      </c>
      <c r="BR79" s="17">
        <f t="shared" ref="BR79" si="844">AF79*4</f>
        <v>1.5353879510564106</v>
      </c>
      <c r="BS79" s="17">
        <f t="shared" ref="BS79" si="845">AG79*4</f>
        <v>3.354149905099213</v>
      </c>
      <c r="BT79" s="17">
        <f t="shared" ref="BT79" si="846">AH79*4</f>
        <v>6.2236725990731045</v>
      </c>
      <c r="BU79" s="17">
        <f t="shared" ref="BU79" si="847">AI79*4</f>
        <v>4.7989021876403193</v>
      </c>
      <c r="BV79" s="17">
        <f t="shared" ref="BV79" si="848">AJ79*4</f>
        <v>2.4945271394300583</v>
      </c>
      <c r="BW79" s="17">
        <f t="shared" ref="BW79" si="849">AK79*4</f>
        <v>1.8522104472304513</v>
      </c>
      <c r="BX79" s="17">
        <f t="shared" ref="BX79" si="850">AL79*4</f>
        <v>2.4354169896132483</v>
      </c>
    </row>
    <row r="80" spans="1:76" x14ac:dyDescent="0.25">
      <c r="A80" s="1">
        <v>201902</v>
      </c>
      <c r="B80" s="18">
        <v>109.48118012571062</v>
      </c>
      <c r="C80" s="18">
        <v>108.71438352649916</v>
      </c>
      <c r="D80" s="18">
        <v>106.6240779551968</v>
      </c>
      <c r="E80" s="18">
        <v>112.68488592754706</v>
      </c>
      <c r="F80" s="18">
        <v>111.10306421389791</v>
      </c>
      <c r="G80" s="18">
        <v>109.25188120705175</v>
      </c>
      <c r="H80" s="18">
        <v>107.53269851739812</v>
      </c>
      <c r="I80" s="18">
        <v>109.34047299161375</v>
      </c>
      <c r="J80" s="18">
        <v>110.69701933909168</v>
      </c>
      <c r="K80" s="18">
        <v>110.30968093607433</v>
      </c>
      <c r="L80" s="18">
        <v>108.72388450172357</v>
      </c>
      <c r="M80" s="18">
        <v>108.5669505536879</v>
      </c>
      <c r="N80" s="18">
        <v>114.2806470561693</v>
      </c>
      <c r="O80" s="18">
        <v>109.91581915104977</v>
      </c>
      <c r="P80" s="18">
        <v>110.80568867370701</v>
      </c>
      <c r="Q80" s="18">
        <v>109.00556608327066</v>
      </c>
      <c r="R80" s="18">
        <v>105.78940058250845</v>
      </c>
      <c r="S80" s="18">
        <v>110.55295620490499</v>
      </c>
      <c r="U80" s="8">
        <f t="shared" ref="U80" si="851">(B80/B79-1)*100</f>
        <v>-0.23161415466987911</v>
      </c>
      <c r="V80" s="8">
        <f t="shared" ref="V80" si="852">(C80/C79-1)*100</f>
        <v>-0.32719290305199822</v>
      </c>
      <c r="W80" s="8">
        <f t="shared" ref="W80" si="853">(D80/D79-1)*100</f>
        <v>0.48260284791308283</v>
      </c>
      <c r="X80" s="8">
        <f t="shared" ref="X80" si="854">(E80/E79-1)*100</f>
        <v>-3.7797704673958599E-2</v>
      </c>
      <c r="Y80" s="8">
        <f t="shared" ref="Y80" si="855">(F80/F79-1)*100</f>
        <v>0.4843948695625766</v>
      </c>
      <c r="Z80" s="8">
        <f t="shared" ref="Z80" si="856">(G80/G79-1)*100</f>
        <v>0.19635756501317214</v>
      </c>
      <c r="AA80" s="8">
        <f t="shared" ref="AA80" si="857">(H80/H79-1)*100</f>
        <v>0.29122805740195989</v>
      </c>
      <c r="AB80" s="8">
        <f t="shared" ref="AB80" si="858">(I80/I79-1)*100</f>
        <v>-0.33183461010644066</v>
      </c>
      <c r="AC80" s="8">
        <f t="shared" ref="AC80" si="859">(J80/J79-1)*100</f>
        <v>0.47060549051471945</v>
      </c>
      <c r="AD80" s="8">
        <f t="shared" ref="AD80" si="860">(K80/K79-1)*100</f>
        <v>0.49868901224030537</v>
      </c>
      <c r="AE80" s="8">
        <f t="shared" ref="AE80" si="861">(L80/L79-1)*100</f>
        <v>0.39411475476376356</v>
      </c>
      <c r="AF80" s="8">
        <f t="shared" ref="AF80" si="862">(M80/M79-1)*100</f>
        <v>0.27026935701424115</v>
      </c>
      <c r="AG80" s="8">
        <f t="shared" ref="AG80" si="863">(N80/N79-1)*100</f>
        <v>0.82885293509624702</v>
      </c>
      <c r="AH80" s="8">
        <f t="shared" ref="AH80" si="864">(O80/O79-1)*100</f>
        <v>0.41799581158488142</v>
      </c>
      <c r="AI80" s="8">
        <f t="shared" ref="AI80" si="865">(P80/P79-1)*100</f>
        <v>0.50538787732992141</v>
      </c>
      <c r="AJ80" s="8">
        <f t="shared" ref="AJ80" si="866">(Q80/Q79-1)*100</f>
        <v>0.32202736311497393</v>
      </c>
      <c r="AK80" s="8">
        <f t="shared" ref="AK80" si="867">(R80/R79-1)*100</f>
        <v>-7.804800875913509E-2</v>
      </c>
      <c r="AL80" s="8">
        <f t="shared" ref="AL80" si="868">(S80/S79-1)*100</f>
        <v>0.34605443014035231</v>
      </c>
      <c r="AN80" s="8">
        <f t="shared" ref="AN80" si="869">(B80/B76-1)*100</f>
        <v>1.6828855258590902</v>
      </c>
      <c r="AO80" s="8">
        <f t="shared" ref="AO80" si="870">(C80/C76-1)*100</f>
        <v>0.7492416245141742</v>
      </c>
      <c r="AP80" s="8">
        <f t="shared" ref="AP80" si="871">(D80/D76-1)*100</f>
        <v>1.5101785236030674</v>
      </c>
      <c r="AQ80" s="8">
        <f t="shared" ref="AQ80" si="872">(E80/E76-1)*100</f>
        <v>2.1827367983920043</v>
      </c>
      <c r="AR80" s="8">
        <f t="shared" ref="AR80" si="873">(F80/F76-1)*100</f>
        <v>2.1792848321512182</v>
      </c>
      <c r="AS80" s="8">
        <f t="shared" ref="AS80" si="874">(G80/G76-1)*100</f>
        <v>1.2768841109256135</v>
      </c>
      <c r="AT80" s="8">
        <f t="shared" ref="AT80" si="875">(H80/H76-1)*100</f>
        <v>0.64917131646571313</v>
      </c>
      <c r="AU80" s="8">
        <f t="shared" ref="AU80" si="876">(I80/I76-1)*100</f>
        <v>0.75491939992038404</v>
      </c>
      <c r="AV80" s="8">
        <f t="shared" ref="AV80" si="877">(J80/J76-1)*100</f>
        <v>2.3708047740082172</v>
      </c>
      <c r="AW80" s="8">
        <f t="shared" ref="AW80" si="878">(K80/K76-1)*100</f>
        <v>2.1882941838176073</v>
      </c>
      <c r="AX80" s="8">
        <f t="shared" ref="AX80" si="879">(L80/L76-1)*100</f>
        <v>1.9438474193945288</v>
      </c>
      <c r="AY80" s="8">
        <f t="shared" ref="AY80" si="880">(M80/M76-1)*100</f>
        <v>0.90696275458259645</v>
      </c>
      <c r="AZ80" s="8">
        <f t="shared" ref="AZ80" si="881">(N80/N76-1)*100</f>
        <v>3.5443746239292029</v>
      </c>
      <c r="BA80" s="8">
        <f t="shared" ref="BA80" si="882">(O80/O76-1)*100</f>
        <v>3.2785383949667901</v>
      </c>
      <c r="BB80" s="8">
        <f t="shared" ref="BB80" si="883">(P80/P76-1)*100</f>
        <v>2.3785860813452686</v>
      </c>
      <c r="BC80" s="8">
        <f t="shared" ref="BC80" si="884">(Q80/Q76-1)*100</f>
        <v>1.9172316798160782</v>
      </c>
      <c r="BD80" s="8">
        <f t="shared" ref="BD80" si="885">(R80/R76-1)*100</f>
        <v>1.016795506205237</v>
      </c>
      <c r="BE80" s="8">
        <f t="shared" ref="BE80" si="886">(S80/S76-1)*100</f>
        <v>2.1515005842940083</v>
      </c>
      <c r="BG80" s="17">
        <f t="shared" ref="BG80" si="887">U80*4</f>
        <v>-0.92645661867951645</v>
      </c>
      <c r="BH80" s="17">
        <f t="shared" ref="BH80" si="888">V80*4</f>
        <v>-1.3087716122079929</v>
      </c>
      <c r="BI80" s="17">
        <f t="shared" ref="BI80" si="889">W80*4</f>
        <v>1.9304113916523313</v>
      </c>
      <c r="BJ80" s="17">
        <f t="shared" ref="BJ80" si="890">X80*4</f>
        <v>-0.15119081869583439</v>
      </c>
      <c r="BK80" s="17">
        <f t="shared" ref="BK80" si="891">Y80*4</f>
        <v>1.9375794782503064</v>
      </c>
      <c r="BL80" s="17">
        <f t="shared" ref="BL80" si="892">Z80*4</f>
        <v>0.78543026005268857</v>
      </c>
      <c r="BM80" s="17">
        <f t="shared" ref="BM80" si="893">AA80*4</f>
        <v>1.1649122296078396</v>
      </c>
      <c r="BN80" s="17">
        <f t="shared" ref="BN80" si="894">AB80*4</f>
        <v>-1.3273384404257627</v>
      </c>
      <c r="BO80" s="17">
        <f t="shared" ref="BO80" si="895">AC80*4</f>
        <v>1.8824219620588778</v>
      </c>
      <c r="BP80" s="17">
        <f t="shared" ref="BP80" si="896">AD80*4</f>
        <v>1.9947560489612215</v>
      </c>
      <c r="BQ80" s="17">
        <f t="shared" ref="BQ80" si="897">AE80*4</f>
        <v>1.5764590190550543</v>
      </c>
      <c r="BR80" s="17">
        <f t="shared" ref="BR80" si="898">AF80*4</f>
        <v>1.0810774280569646</v>
      </c>
      <c r="BS80" s="17">
        <f t="shared" ref="BS80" si="899">AG80*4</f>
        <v>3.3154117403849881</v>
      </c>
      <c r="BT80" s="17">
        <f t="shared" ref="BT80" si="900">AH80*4</f>
        <v>1.6719832463395257</v>
      </c>
      <c r="BU80" s="17">
        <f t="shared" ref="BU80" si="901">AI80*4</f>
        <v>2.0215515093196856</v>
      </c>
      <c r="BV80" s="17">
        <f t="shared" ref="BV80" si="902">AJ80*4</f>
        <v>1.2881094524598957</v>
      </c>
      <c r="BW80" s="17">
        <f t="shared" ref="BW80" si="903">AK80*4</f>
        <v>-0.31219203503654036</v>
      </c>
      <c r="BX80" s="17">
        <f t="shared" ref="BX80" si="904">AL80*4</f>
        <v>1.3842177205614092</v>
      </c>
    </row>
    <row r="81" spans="1:76" x14ac:dyDescent="0.25">
      <c r="A81" s="1">
        <f t="shared" si="166"/>
        <v>201903</v>
      </c>
      <c r="B81" s="18">
        <v>109.71637770763782</v>
      </c>
      <c r="C81" s="18">
        <v>108.94639415614114</v>
      </c>
      <c r="D81" s="18">
        <v>106.73567474909494</v>
      </c>
      <c r="E81" s="18">
        <v>112.9483917215161</v>
      </c>
      <c r="F81" s="18">
        <v>110.71436778849758</v>
      </c>
      <c r="G81" s="18">
        <v>109.14295462457702</v>
      </c>
      <c r="H81" s="18">
        <v>106.78930345436765</v>
      </c>
      <c r="I81" s="18">
        <v>109.12140586907005</v>
      </c>
      <c r="J81" s="18">
        <v>111.22157963404572</v>
      </c>
      <c r="K81" s="18">
        <v>110.67361659365311</v>
      </c>
      <c r="L81" s="18">
        <v>109.07391903538677</v>
      </c>
      <c r="M81" s="18">
        <v>109.24009887397003</v>
      </c>
      <c r="N81" s="18">
        <v>115.11272321922988</v>
      </c>
      <c r="O81" s="18">
        <v>109.55342895192743</v>
      </c>
      <c r="P81" s="18">
        <v>111.12020816525093</v>
      </c>
      <c r="Q81" s="18">
        <v>109.10018998063461</v>
      </c>
      <c r="R81" s="18">
        <v>106.19529374330565</v>
      </c>
      <c r="S81" s="18">
        <v>110.8792168823931</v>
      </c>
      <c r="U81" s="8">
        <f t="shared" ref="U81" si="905">(B81/B80-1)*100</f>
        <v>0.21482923517734953</v>
      </c>
      <c r="V81" s="8">
        <f t="shared" ref="V81" si="906">(C81/C80-1)*100</f>
        <v>0.21341300214008374</v>
      </c>
      <c r="W81" s="8">
        <f t="shared" ref="W81" si="907">(D81/D80-1)*100</f>
        <v>0.10466378330140635</v>
      </c>
      <c r="X81" s="8">
        <f t="shared" ref="X81" si="908">(E81/E80-1)*100</f>
        <v>0.23384306759512974</v>
      </c>
      <c r="Y81" s="8">
        <f t="shared" ref="Y81" si="909">(F81/F80-1)*100</f>
        <v>-0.34985211987672571</v>
      </c>
      <c r="Z81" s="8">
        <f t="shared" ref="Z81" si="910">(G81/G80-1)*100</f>
        <v>-9.9702248850341846E-2</v>
      </c>
      <c r="AA81" s="8">
        <f t="shared" ref="AA81" si="911">(H81/H80-1)*100</f>
        <v>-0.69132001082460315</v>
      </c>
      <c r="AB81" s="8">
        <f t="shared" ref="AB81" si="912">(I81/I80-1)*100</f>
        <v>-0.20035318720498241</v>
      </c>
      <c r="AC81" s="8">
        <f t="shared" ref="AC81" si="913">(J81/J80-1)*100</f>
        <v>0.47387029757972599</v>
      </c>
      <c r="AD81" s="8">
        <f t="shared" ref="AD81" si="914">(K81/K80-1)*100</f>
        <v>0.32992177521542487</v>
      </c>
      <c r="AE81" s="8">
        <f t="shared" ref="AE81" si="915">(L81/L80-1)*100</f>
        <v>0.32194814898987012</v>
      </c>
      <c r="AF81" s="8">
        <f t="shared" ref="AF81" si="916">(M81/M80-1)*100</f>
        <v>0.62003060493924789</v>
      </c>
      <c r="AG81" s="8">
        <f t="shared" ref="AG81" si="917">(N81/N80-1)*100</f>
        <v>0.72809892531637832</v>
      </c>
      <c r="AH81" s="8">
        <f t="shared" ref="AH81" si="918">(O81/O80-1)*100</f>
        <v>-0.32969794695733023</v>
      </c>
      <c r="AI81" s="8">
        <f t="shared" ref="AI81" si="919">(P81/P80-1)*100</f>
        <v>0.28384778372714248</v>
      </c>
      <c r="AJ81" s="8">
        <f t="shared" ref="AJ81" si="920">(Q81/Q80-1)*100</f>
        <v>8.6806482241152949E-2</v>
      </c>
      <c r="AK81" s="8">
        <f t="shared" ref="AK81" si="921">(R81/R80-1)*100</f>
        <v>0.38368036737350675</v>
      </c>
      <c r="AL81" s="8">
        <f t="shared" ref="AL81" si="922">(S81/S80-1)*100</f>
        <v>0.2951170992509633</v>
      </c>
      <c r="AN81" s="8">
        <f t="shared" ref="AN81" si="923">(B81/B77-1)*100</f>
        <v>1.3654486500662699</v>
      </c>
      <c r="AO81" s="8">
        <f t="shared" ref="AO81" si="924">(C81/C77-1)*100</f>
        <v>0.44855523279505594</v>
      </c>
      <c r="AP81" s="8">
        <f t="shared" ref="AP81" si="925">(D81/D77-1)*100</f>
        <v>1.4172840445700441</v>
      </c>
      <c r="AQ81" s="8">
        <f t="shared" ref="AQ81" si="926">(E81/E77-1)*100</f>
        <v>1.9457708131020546</v>
      </c>
      <c r="AR81" s="8">
        <f t="shared" ref="AR81" si="927">(F81/F77-1)*100</f>
        <v>1.4282256214963596</v>
      </c>
      <c r="AS81" s="8">
        <f t="shared" ref="AS81" si="928">(G81/G77-1)*100</f>
        <v>1.2640802936477069</v>
      </c>
      <c r="AT81" s="8">
        <f t="shared" ref="AT81" si="929">(H81/H77-1)*100</f>
        <v>-0.19609701523123357</v>
      </c>
      <c r="AU81" s="8">
        <f t="shared" ref="AU81" si="930">(I81/I77-1)*100</f>
        <v>0.29107181442644681</v>
      </c>
      <c r="AV81" s="8">
        <f t="shared" ref="AV81" si="931">(J81/J77-1)*100</f>
        <v>2.5015962496244271</v>
      </c>
      <c r="AW81" s="8">
        <f t="shared" ref="AW81" si="932">(K81/K77-1)*100</f>
        <v>2.1368517011644217</v>
      </c>
      <c r="AX81" s="8">
        <f t="shared" ref="AX81" si="933">(L81/L77-1)*100</f>
        <v>2.0076299794647534</v>
      </c>
      <c r="AY81" s="8">
        <f t="shared" ref="AY81" si="934">(M81/M77-1)*100</f>
        <v>1.3715145110967608</v>
      </c>
      <c r="AZ81" s="8">
        <f t="shared" ref="AZ81" si="935">(N81/N77-1)*100</f>
        <v>3.0704199741922844</v>
      </c>
      <c r="BA81" s="8">
        <f t="shared" ref="BA81" si="936">(O81/O77-1)*100</f>
        <v>2.5975812382465602</v>
      </c>
      <c r="BB81" s="8">
        <f t="shared" ref="BB81" si="937">(P81/P77-1)*100</f>
        <v>2.6477253268721634</v>
      </c>
      <c r="BC81" s="8">
        <f t="shared" ref="BC81" si="938">(Q81/Q77-1)*100</f>
        <v>1.4361004649680043</v>
      </c>
      <c r="BD81" s="8">
        <f t="shared" ref="BD81" si="939">(R81/R77-1)*100</f>
        <v>1.1365906332208464</v>
      </c>
      <c r="BE81" s="8">
        <f t="shared" ref="BE81" si="940">(S81/S77-1)*100</f>
        <v>1.9226021473418342</v>
      </c>
      <c r="BG81" s="17">
        <f t="shared" ref="BG81" si="941">U81*4</f>
        <v>0.85931694070939812</v>
      </c>
      <c r="BH81" s="17">
        <f t="shared" ref="BH81" si="942">V81*4</f>
        <v>0.85365200856033496</v>
      </c>
      <c r="BI81" s="17">
        <f t="shared" ref="BI81" si="943">W81*4</f>
        <v>0.41865513320562542</v>
      </c>
      <c r="BJ81" s="17">
        <f t="shared" ref="BJ81" si="944">X81*4</f>
        <v>0.93537227038051896</v>
      </c>
      <c r="BK81" s="17">
        <f t="shared" ref="BK81" si="945">Y81*4</f>
        <v>-1.3994084795069028</v>
      </c>
      <c r="BL81" s="17">
        <f t="shared" ref="BL81" si="946">Z81*4</f>
        <v>-0.39880899540136738</v>
      </c>
      <c r="BM81" s="17">
        <f t="shared" ref="BM81" si="947">AA81*4</f>
        <v>-2.7652800432984126</v>
      </c>
      <c r="BN81" s="17">
        <f t="shared" ref="BN81" si="948">AB81*4</f>
        <v>-0.80141274881992963</v>
      </c>
      <c r="BO81" s="17">
        <f t="shared" ref="BO81" si="949">AC81*4</f>
        <v>1.8954811903189039</v>
      </c>
      <c r="BP81" s="17">
        <f t="shared" ref="BP81" si="950">AD81*4</f>
        <v>1.3196871008616995</v>
      </c>
      <c r="BQ81" s="17">
        <f t="shared" ref="BQ81" si="951">AE81*4</f>
        <v>1.2877925959594805</v>
      </c>
      <c r="BR81" s="17">
        <f t="shared" ref="BR81" si="952">AF81*4</f>
        <v>2.4801224197569915</v>
      </c>
      <c r="BS81" s="17">
        <f t="shared" ref="BS81" si="953">AG81*4</f>
        <v>2.9123957012655133</v>
      </c>
      <c r="BT81" s="17">
        <f t="shared" ref="BT81" si="954">AH81*4</f>
        <v>-1.3187917878293209</v>
      </c>
      <c r="BU81" s="17">
        <f t="shared" ref="BU81" si="955">AI81*4</f>
        <v>1.1353911349085699</v>
      </c>
      <c r="BV81" s="17">
        <f t="shared" ref="BV81" si="956">AJ81*4</f>
        <v>0.3472259289646118</v>
      </c>
      <c r="BW81" s="17">
        <f t="shared" ref="BW81" si="957">AK81*4</f>
        <v>1.534721469494027</v>
      </c>
      <c r="BX81" s="17">
        <f t="shared" ref="BX81" si="958">AL81*4</f>
        <v>1.1804683970038532</v>
      </c>
    </row>
    <row r="82" spans="1:76" x14ac:dyDescent="0.25">
      <c r="A82" s="1">
        <f t="shared" si="166"/>
        <v>201904</v>
      </c>
      <c r="B82" s="18">
        <v>110.1403402340279</v>
      </c>
      <c r="C82" s="18">
        <v>109.57407823605529</v>
      </c>
      <c r="D82" s="18">
        <v>107.10366742653406</v>
      </c>
      <c r="E82" s="18">
        <v>112.80374068232034</v>
      </c>
      <c r="F82" s="18">
        <v>111.08909024990855</v>
      </c>
      <c r="G82" s="18">
        <v>109.81414768254686</v>
      </c>
      <c r="H82" s="18">
        <v>107.61645061410601</v>
      </c>
      <c r="I82" s="18">
        <v>109.04003982023505</v>
      </c>
      <c r="J82" s="18">
        <v>111.26321414664793</v>
      </c>
      <c r="K82" s="18">
        <v>110.90434063474719</v>
      </c>
      <c r="L82" s="18">
        <v>108.92928637484657</v>
      </c>
      <c r="M82" s="18">
        <v>109.87284245246886</v>
      </c>
      <c r="N82" s="18">
        <v>115.62150908586193</v>
      </c>
      <c r="O82" s="18">
        <v>108.20471780968072</v>
      </c>
      <c r="P82" s="18">
        <v>110.32225556651346</v>
      </c>
      <c r="Q82" s="18">
        <v>108.95142454419825</v>
      </c>
      <c r="R82" s="18">
        <v>106.03024434062095</v>
      </c>
      <c r="S82" s="18">
        <v>111.11995798998879</v>
      </c>
      <c r="U82" s="8">
        <f t="shared" ref="U82" si="959">(B82/B81-1)*100</f>
        <v>0.38641680963968916</v>
      </c>
      <c r="V82" s="8">
        <f t="shared" ref="V82" si="960">(C82/C81-1)*100</f>
        <v>0.57614029796575483</v>
      </c>
      <c r="W82" s="8">
        <f t="shared" ref="W82" si="961">(D82/D81-1)*100</f>
        <v>0.34477008582571855</v>
      </c>
      <c r="X82" s="8">
        <f t="shared" ref="X82" si="962">(E82/E81-1)*100</f>
        <v>-0.12806825930945509</v>
      </c>
      <c r="Y82" s="8">
        <f t="shared" ref="Y82" si="963">(F82/F81-1)*100</f>
        <v>0.33845874649875984</v>
      </c>
      <c r="Z82" s="8">
        <f t="shared" ref="Z82" si="964">(G82/G81-1)*100</f>
        <v>0.61496691222862054</v>
      </c>
      <c r="AA82" s="8">
        <f t="shared" ref="AA82" si="965">(H82/H81-1)*100</f>
        <v>0.77455993529520484</v>
      </c>
      <c r="AB82" s="8">
        <f t="shared" ref="AB82" si="966">(I82/I81-1)*100</f>
        <v>-7.4564699920220967E-2</v>
      </c>
      <c r="AC82" s="8">
        <f t="shared" ref="AC82" si="967">(J82/J81-1)*100</f>
        <v>3.7433843988909921E-2</v>
      </c>
      <c r="AD82" s="8">
        <f t="shared" ref="AD82" si="968">(K82/K81-1)*100</f>
        <v>0.20847248711606259</v>
      </c>
      <c r="AE82" s="8">
        <f t="shared" ref="AE82" si="969">(L82/L81-1)*100</f>
        <v>-0.13260059033294302</v>
      </c>
      <c r="AF82" s="8">
        <f t="shared" ref="AF82" si="970">(M82/M81-1)*100</f>
        <v>0.57922281746451976</v>
      </c>
      <c r="AG82" s="8">
        <f t="shared" ref="AG82" si="971">(N82/N81-1)*100</f>
        <v>0.44198925401415234</v>
      </c>
      <c r="AH82" s="8">
        <f t="shared" ref="AH82" si="972">(O82/O81-1)*100</f>
        <v>-1.2310989762251423</v>
      </c>
      <c r="AI82" s="8">
        <f t="shared" ref="AI82" si="973">(P82/P81-1)*100</f>
        <v>-0.71809854563159581</v>
      </c>
      <c r="AJ82" s="8">
        <f t="shared" ref="AJ82" si="974">(Q82/Q81-1)*100</f>
        <v>-0.13635671620990664</v>
      </c>
      <c r="AK82" s="8">
        <f t="shared" ref="AK82" si="975">(R82/R81-1)*100</f>
        <v>-0.15542063764488745</v>
      </c>
      <c r="AL82" s="8">
        <f t="shared" ref="AL82" si="976">(S82/S81-1)*100</f>
        <v>0.21712013699650701</v>
      </c>
      <c r="AN82" s="8">
        <f t="shared" ref="AN82" si="977">(B82/B78-1)*100</f>
        <v>1.2016095136289762</v>
      </c>
      <c r="AO82" s="8">
        <f t="shared" ref="AO82" si="978">(C82/C78-1)*100</f>
        <v>0.86286562732382777</v>
      </c>
      <c r="AP82" s="8">
        <f t="shared" ref="AP82" si="979">(D82/D78-1)*100</f>
        <v>0.82775580889409284</v>
      </c>
      <c r="AQ82" s="8">
        <f t="shared" ref="AQ82" si="980">(E82/E78-1)*100</f>
        <v>0.69659019638901309</v>
      </c>
      <c r="AR82" s="8">
        <f t="shared" ref="AR82" si="981">(F82/F78-1)*100</f>
        <v>1.0478838415344471</v>
      </c>
      <c r="AS82" s="8">
        <f t="shared" ref="AS82" si="982">(G82/G78-1)*100</f>
        <v>0.98489337890779183</v>
      </c>
      <c r="AT82" s="8">
        <f t="shared" ref="AT82" si="983">(H82/H78-1)*100</f>
        <v>0.22658390359073799</v>
      </c>
      <c r="AU82" s="8">
        <f t="shared" ref="AU82" si="984">(I82/I78-1)*100</f>
        <v>-0.6054610201091104</v>
      </c>
      <c r="AV82" s="8">
        <f t="shared" ref="AV82" si="985">(J82/J78-1)*100</f>
        <v>1.6637112902214035</v>
      </c>
      <c r="AW82" s="8">
        <f t="shared" ref="AW82" si="986">(K82/K78-1)*100</f>
        <v>1.4170820595277966</v>
      </c>
      <c r="AX82" s="8">
        <f t="shared" ref="AX82" si="987">(L82/L78-1)*100</f>
        <v>1.1283909127521419</v>
      </c>
      <c r="AY82" s="8">
        <f t="shared" ref="AY82" si="988">(M82/M78-1)*100</f>
        <v>1.8658790295844607</v>
      </c>
      <c r="AZ82" s="8">
        <f t="shared" ref="AZ82" si="989">(N82/N78-1)*100</f>
        <v>2.8672920965413962</v>
      </c>
      <c r="BA82" s="8">
        <f t="shared" ref="BA82" si="990">(O82/O78-1)*100</f>
        <v>0.3928497047503976</v>
      </c>
      <c r="BB82" s="8">
        <f t="shared" ref="BB82" si="991">(P82/P78-1)*100</f>
        <v>1.2674219461518366</v>
      </c>
      <c r="BC82" s="8">
        <f t="shared" ref="BC82" si="992">(Q82/Q78-1)*100</f>
        <v>0.89752811938659249</v>
      </c>
      <c r="BD82" s="8">
        <f t="shared" ref="BD82" si="993">(R82/R78-1)*100</f>
        <v>0.61318230279021613</v>
      </c>
      <c r="BE82" s="8">
        <f t="shared" ref="BE82" si="994">(S82/S78-1)*100</f>
        <v>1.4748019621866559</v>
      </c>
      <c r="BG82" s="17">
        <f t="shared" ref="BG82" si="995">U82*4</f>
        <v>1.5456672385587567</v>
      </c>
      <c r="BH82" s="17">
        <f t="shared" ref="BH82" si="996">V82*4</f>
        <v>2.3045611918630193</v>
      </c>
      <c r="BI82" s="17">
        <f t="shared" ref="BI82" si="997">W82*4</f>
        <v>1.3790803433028742</v>
      </c>
      <c r="BJ82" s="17">
        <f t="shared" ref="BJ82" si="998">X82*4</f>
        <v>-0.51227303723782036</v>
      </c>
      <c r="BK82" s="17">
        <f t="shared" ref="BK82" si="999">Y82*4</f>
        <v>1.3538349859950394</v>
      </c>
      <c r="BL82" s="17">
        <f t="shared" ref="BL82" si="1000">Z82*4</f>
        <v>2.4598676489144822</v>
      </c>
      <c r="BM82" s="17">
        <f t="shared" ref="BM82" si="1001">AA82*4</f>
        <v>3.0982397411808194</v>
      </c>
      <c r="BN82" s="17">
        <f t="shared" ref="BN82" si="1002">AB82*4</f>
        <v>-0.29825879968088387</v>
      </c>
      <c r="BO82" s="17">
        <f t="shared" ref="BO82" si="1003">AC82*4</f>
        <v>0.14973537595563968</v>
      </c>
      <c r="BP82" s="17">
        <f t="shared" ref="BP82" si="1004">AD82*4</f>
        <v>0.83388994846425035</v>
      </c>
      <c r="BQ82" s="17">
        <f t="shared" ref="BQ82" si="1005">AE82*4</f>
        <v>-0.5304023613317721</v>
      </c>
      <c r="BR82" s="17">
        <f t="shared" ref="BR82" si="1006">AF82*4</f>
        <v>2.316891269858079</v>
      </c>
      <c r="BS82" s="17">
        <f t="shared" ref="BS82" si="1007">AG82*4</f>
        <v>1.7679570160566094</v>
      </c>
      <c r="BT82" s="17">
        <f t="shared" ref="BT82" si="1008">AH82*4</f>
        <v>-4.9243959049005692</v>
      </c>
      <c r="BU82" s="17">
        <f t="shared" ref="BU82" si="1009">AI82*4</f>
        <v>-2.8723941825263832</v>
      </c>
      <c r="BV82" s="17">
        <f t="shared" ref="BV82" si="1010">AJ82*4</f>
        <v>-0.54542686483962655</v>
      </c>
      <c r="BW82" s="17">
        <f t="shared" ref="BW82" si="1011">AK82*4</f>
        <v>-0.6216825505795498</v>
      </c>
      <c r="BX82" s="17">
        <f t="shared" ref="BX82" si="1012">AL82*4</f>
        <v>0.86848054798602803</v>
      </c>
    </row>
    <row r="83" spans="1:76" x14ac:dyDescent="0.25">
      <c r="A83" s="1">
        <f t="shared" si="166"/>
        <v>202001</v>
      </c>
      <c r="B83" s="18">
        <v>104.79568143768653</v>
      </c>
      <c r="C83" s="18">
        <v>104.79615005318436</v>
      </c>
      <c r="D83" s="18">
        <v>101.20412333513922</v>
      </c>
      <c r="E83" s="18">
        <v>105.39034777823856</v>
      </c>
      <c r="F83" s="18">
        <v>102.63978297546019</v>
      </c>
      <c r="G83" s="18">
        <v>103.6381001705858</v>
      </c>
      <c r="H83" s="18">
        <v>103.15478763161407</v>
      </c>
      <c r="I83" s="18">
        <v>103.90232832117567</v>
      </c>
      <c r="J83" s="18">
        <v>104.60757853145869</v>
      </c>
      <c r="K83" s="18">
        <v>104.9114173073413</v>
      </c>
      <c r="L83" s="18">
        <v>103.72459445789119</v>
      </c>
      <c r="M83" s="18">
        <v>104.62738617300177</v>
      </c>
      <c r="N83" s="18">
        <v>109.61892065450635</v>
      </c>
      <c r="O83" s="18">
        <v>102.38373076614671</v>
      </c>
      <c r="P83" s="18">
        <v>104.11051807166729</v>
      </c>
      <c r="Q83" s="18">
        <v>102.4453264686933</v>
      </c>
      <c r="R83" s="18">
        <v>101.01928392962256</v>
      </c>
      <c r="S83" s="18">
        <v>105.1372485707505</v>
      </c>
      <c r="U83" s="8">
        <f t="shared" ref="U83" si="1013">(B83/B82-1)*100</f>
        <v>-4.8525896914654147</v>
      </c>
      <c r="V83" s="8">
        <f t="shared" ref="V83" si="1014">(C83/C82-1)*100</f>
        <v>-4.3604548263484695</v>
      </c>
      <c r="W83" s="8">
        <f t="shared" ref="W83" si="1015">(D83/D82-1)*100</f>
        <v>-5.5082559105098188</v>
      </c>
      <c r="X83" s="8">
        <f t="shared" ref="X83" si="1016">(E83/E82-1)*100</f>
        <v>-6.5719388907141685</v>
      </c>
      <c r="Y83" s="8">
        <f t="shared" ref="Y83" si="1017">(F83/F82-1)*100</f>
        <v>-7.6058839400346194</v>
      </c>
      <c r="Z83" s="8">
        <f t="shared" ref="Z83" si="1018">(G83/G82-1)*100</f>
        <v>-5.6240909229791747</v>
      </c>
      <c r="AA83" s="8">
        <f t="shared" ref="AA83" si="1019">(H83/H82-1)*100</f>
        <v>-4.145893083289554</v>
      </c>
      <c r="AB83" s="8">
        <f t="shared" ref="AB83" si="1020">(I83/I82-1)*100</f>
        <v>-4.7117659783777466</v>
      </c>
      <c r="AC83" s="8">
        <f t="shared" ref="AC83" si="1021">(J83/J82-1)*100</f>
        <v>-5.9818832902103107</v>
      </c>
      <c r="AD83" s="8">
        <f t="shared" ref="AD83" si="1022">(K83/K82-1)*100</f>
        <v>-5.4036869008968758</v>
      </c>
      <c r="AE83" s="8">
        <f t="shared" ref="AE83" si="1023">(L83/L82-1)*100</f>
        <v>-4.7780464649745724</v>
      </c>
      <c r="AF83" s="8">
        <f t="shared" ref="AF83" si="1024">(M83/M82-1)*100</f>
        <v>-4.7741153886469156</v>
      </c>
      <c r="AG83" s="8">
        <f t="shared" ref="AG83" si="1025">(N83/N82-1)*100</f>
        <v>-5.1915845752350309</v>
      </c>
      <c r="AH83" s="8">
        <f t="shared" ref="AH83" si="1026">(O83/O82-1)*100</f>
        <v>-5.3796055859342768</v>
      </c>
      <c r="AI83" s="8">
        <f t="shared" ref="AI83" si="1027">(P83/P82-1)*100</f>
        <v>-5.6305388817047053</v>
      </c>
      <c r="AJ83" s="8">
        <f t="shared" ref="AJ83" si="1028">(Q83/Q82-1)*100</f>
        <v>-5.9715585204355275</v>
      </c>
      <c r="AK83" s="8">
        <f t="shared" ref="AK83" si="1029">(R83/R82-1)*100</f>
        <v>-4.7259727091646937</v>
      </c>
      <c r="AL83" s="8">
        <f t="shared" ref="AL83" si="1030">(S83/S82-1)*100</f>
        <v>-5.384009792171895</v>
      </c>
      <c r="AN83" s="8">
        <f t="shared" ref="AN83" si="1031">(B83/B79-1)*100</f>
        <v>-4.5014314917484093</v>
      </c>
      <c r="AO83" s="8">
        <f t="shared" ref="AO83" si="1032">(C83/C79-1)*100</f>
        <v>-3.9195540651912886</v>
      </c>
      <c r="AP83" s="8">
        <f t="shared" ref="AP83" si="1033">(D83/D79-1)*100</f>
        <v>-4.6251660349259431</v>
      </c>
      <c r="AQ83" s="8">
        <f t="shared" ref="AQ83" si="1034">(E83/E79-1)*100</f>
        <v>-6.5087462451995144</v>
      </c>
      <c r="AR83" s="8">
        <f t="shared" ref="AR83" si="1035">(F83/F79-1)*100</f>
        <v>-7.1700087229258802</v>
      </c>
      <c r="AS83" s="8">
        <f t="shared" ref="AS83" si="1036">(G83/G79-1)*100</f>
        <v>-4.9521159057129838</v>
      </c>
      <c r="AT83" s="8">
        <f t="shared" ref="AT83" si="1037">(H83/H79-1)*100</f>
        <v>-3.7918654119776019</v>
      </c>
      <c r="AU83" s="8">
        <f t="shared" ref="AU83" si="1038">(I83/I79-1)*100</f>
        <v>-5.2889185479906509</v>
      </c>
      <c r="AV83" s="8">
        <f t="shared" ref="AV83" si="1039">(J83/J79-1)*100</f>
        <v>-5.0562804969698671</v>
      </c>
      <c r="AW83" s="8">
        <f t="shared" ref="AW83" si="1040">(K83/K79-1)*100</f>
        <v>-4.4194506562492126</v>
      </c>
      <c r="AX83" s="8">
        <f t="shared" ref="AX83" si="1041">(L83/L79-1)*100</f>
        <v>-4.222159770866341</v>
      </c>
      <c r="AY83" s="8">
        <f t="shared" ref="AY83" si="1042">(M83/M79-1)*100</f>
        <v>-3.3682337011089136</v>
      </c>
      <c r="AZ83" s="8">
        <f t="shared" ref="AZ83" si="1043">(N83/N79-1)*100</f>
        <v>-3.2841490287962349</v>
      </c>
      <c r="BA83" s="8">
        <f t="shared" ref="BA83" si="1044">(O83/O79-1)*100</f>
        <v>-6.4632449936923964</v>
      </c>
      <c r="BB83" s="8">
        <f t="shared" ref="BB83" si="1045">(P83/P79-1)*100</f>
        <v>-5.5674115097521852</v>
      </c>
      <c r="BC83" s="8">
        <f t="shared" ref="BC83" si="1046">(Q83/Q79-1)*100</f>
        <v>-5.7156142158431456</v>
      </c>
      <c r="BD83" s="8">
        <f t="shared" ref="BD83" si="1047">(R83/R79-1)*100</f>
        <v>-4.5835973790907758</v>
      </c>
      <c r="BE83" s="8">
        <f t="shared" ref="BE83" si="1048">(S83/S79-1)*100</f>
        <v>-4.5696430933826022</v>
      </c>
      <c r="BG83" s="17">
        <f t="shared" ref="BG83" si="1049">U83*4</f>
        <v>-19.410358765861659</v>
      </c>
      <c r="BH83" s="17">
        <f t="shared" ref="BH83" si="1050">V83*4</f>
        <v>-17.441819305393878</v>
      </c>
      <c r="BI83" s="17">
        <f t="shared" ref="BI83" si="1051">W83*4</f>
        <v>-22.033023642039275</v>
      </c>
      <c r="BJ83" s="17">
        <f t="shared" ref="BJ83" si="1052">X83*4</f>
        <v>-26.287755562856674</v>
      </c>
      <c r="BK83" s="17">
        <f t="shared" ref="BK83" si="1053">Y83*4</f>
        <v>-30.423535760138478</v>
      </c>
      <c r="BL83" s="17">
        <f t="shared" ref="BL83" si="1054">Z83*4</f>
        <v>-22.496363691916699</v>
      </c>
      <c r="BM83" s="17">
        <f t="shared" ref="BM83" si="1055">AA83*4</f>
        <v>-16.583572333158216</v>
      </c>
      <c r="BN83" s="17">
        <f t="shared" ref="BN83" si="1056">AB83*4</f>
        <v>-18.847063913510986</v>
      </c>
      <c r="BO83" s="17">
        <f t="shared" ref="BO83" si="1057">AC83*4</f>
        <v>-23.927533160841243</v>
      </c>
      <c r="BP83" s="17">
        <f t="shared" ref="BP83" si="1058">AD83*4</f>
        <v>-21.614747603587503</v>
      </c>
      <c r="BQ83" s="17">
        <f t="shared" ref="BQ83" si="1059">AE83*4</f>
        <v>-19.11218585989829</v>
      </c>
      <c r="BR83" s="17">
        <f t="shared" ref="BR83" si="1060">AF83*4</f>
        <v>-19.096461554587663</v>
      </c>
      <c r="BS83" s="17">
        <f t="shared" ref="BS83" si="1061">AG83*4</f>
        <v>-20.766338300940124</v>
      </c>
      <c r="BT83" s="17">
        <f t="shared" ref="BT83" si="1062">AH83*4</f>
        <v>-21.518422343737107</v>
      </c>
      <c r="BU83" s="17">
        <f t="shared" ref="BU83" si="1063">AI83*4</f>
        <v>-22.522155526818821</v>
      </c>
      <c r="BV83" s="17">
        <f t="shared" ref="BV83" si="1064">AJ83*4</f>
        <v>-23.88623408174211</v>
      </c>
      <c r="BW83" s="17">
        <f t="shared" ref="BW83" si="1065">AK83*4</f>
        <v>-18.903890836658775</v>
      </c>
      <c r="BX83" s="17">
        <f t="shared" ref="BX83" si="1066">AL83*4</f>
        <v>-21.53603916868758</v>
      </c>
    </row>
    <row r="84" spans="1:76" x14ac:dyDescent="0.25">
      <c r="A84" s="1">
        <f t="shared" si="166"/>
        <v>202002</v>
      </c>
      <c r="B84" s="18">
        <v>86.493628998225688</v>
      </c>
      <c r="C84" s="18">
        <v>88.699348685130346</v>
      </c>
      <c r="D84" s="18">
        <v>84.151420338211125</v>
      </c>
      <c r="E84" s="18">
        <v>66.952567833815408</v>
      </c>
      <c r="F84" s="18">
        <v>77.286009255754678</v>
      </c>
      <c r="G84" s="18">
        <v>85.859134999456927</v>
      </c>
      <c r="H84" s="18">
        <v>87.063404359658321</v>
      </c>
      <c r="I84" s="18">
        <v>91.553695377473389</v>
      </c>
      <c r="J84" s="18">
        <v>85.218419650772049</v>
      </c>
      <c r="K84" s="18">
        <v>86.00351585098322</v>
      </c>
      <c r="L84" s="18">
        <v>88.135546611981468</v>
      </c>
      <c r="M84" s="18">
        <v>87.898086317187264</v>
      </c>
      <c r="N84" s="18">
        <v>90.195291263271272</v>
      </c>
      <c r="O84" s="18">
        <v>93.42950321944403</v>
      </c>
      <c r="P84" s="18">
        <v>86.939150707579032</v>
      </c>
      <c r="Q84" s="18">
        <v>87.205694868741631</v>
      </c>
      <c r="R84" s="18">
        <v>86.184736812700251</v>
      </c>
      <c r="S84" s="18">
        <v>86.590838827186573</v>
      </c>
      <c r="U84" s="8">
        <f t="shared" ref="U84" si="1067">(B84/B83-1)*100</f>
        <v>-17.464510167190028</v>
      </c>
      <c r="V84" s="8">
        <f t="shared" ref="V84" si="1068">(C84/C83-1)*100</f>
        <v>-15.360107561093461</v>
      </c>
      <c r="W84" s="8">
        <f t="shared" ref="W84" si="1069">(D84/D83-1)*100</f>
        <v>-16.849810496809269</v>
      </c>
      <c r="X84" s="8">
        <f t="shared" ref="X84" si="1070">(E84/E83-1)*100</f>
        <v>-36.471821902802326</v>
      </c>
      <c r="Y84" s="8">
        <f t="shared" ref="Y84" si="1071">(F84/F83-1)*100</f>
        <v>-24.701702385484648</v>
      </c>
      <c r="Z84" s="8">
        <f t="shared" ref="Z84" si="1072">(G84/G83-1)*100</f>
        <v>-17.154854384502539</v>
      </c>
      <c r="AA84" s="8">
        <f t="shared" ref="AA84" si="1073">(H84/H83-1)*100</f>
        <v>-15.599259754594453</v>
      </c>
      <c r="AB84" s="8">
        <f t="shared" ref="AB84" si="1074">(I84/I83-1)*100</f>
        <v>-11.884847186033253</v>
      </c>
      <c r="AC84" s="8">
        <f t="shared" ref="AC84" si="1075">(J84/J83-1)*100</f>
        <v>-18.535137848407157</v>
      </c>
      <c r="AD84" s="8">
        <f t="shared" ref="AD84" si="1076">(K84/K83-1)*100</f>
        <v>-18.022729977011732</v>
      </c>
      <c r="AE84" s="8">
        <f t="shared" ref="AE84" si="1077">(L84/L83-1)*100</f>
        <v>-15.029268542706486</v>
      </c>
      <c r="AF84" s="8">
        <f t="shared" ref="AF84" si="1078">(M84/M83-1)*100</f>
        <v>-15.989408191993393</v>
      </c>
      <c r="AG84" s="8">
        <f t="shared" ref="AG84" si="1079">(N84/N83-1)*100</f>
        <v>-17.719230654034533</v>
      </c>
      <c r="AH84" s="8">
        <f t="shared" ref="AH84" si="1080">(O84/O83-1)*100</f>
        <v>-8.7457523570369951</v>
      </c>
      <c r="AI84" s="8">
        <f t="shared" ref="AI84" si="1081">(P84/P83-1)*100</f>
        <v>-16.493403051042243</v>
      </c>
      <c r="AJ84" s="8">
        <f t="shared" ref="AJ84" si="1082">(Q84/Q83-1)*100</f>
        <v>-14.875868060812714</v>
      </c>
      <c r="AK84" s="8">
        <f t="shared" ref="AK84" si="1083">(R84/R83-1)*100</f>
        <v>-14.684866631263338</v>
      </c>
      <c r="AL84" s="8">
        <f t="shared" ref="AL84" si="1084">(S84/S83-1)*100</f>
        <v>-17.640189367409022</v>
      </c>
      <c r="AN84" s="8">
        <f t="shared" ref="AN84" si="1085">(B84/B80-1)*100</f>
        <v>-20.99680611872261</v>
      </c>
      <c r="AO84" s="8">
        <f t="shared" ref="AO84" si="1086">(C84/C80-1)*100</f>
        <v>-18.410659373780234</v>
      </c>
      <c r="AP84" s="8">
        <f t="shared" ref="AP84" si="1087">(D84/D80-1)*100</f>
        <v>-21.076531725253123</v>
      </c>
      <c r="AQ84" s="8">
        <f t="shared" ref="AQ84" si="1088">(E84/E80-1)*100</f>
        <v>-40.584252020396185</v>
      </c>
      <c r="AR84" s="8">
        <f t="shared" ref="AR84" si="1089">(F84/F80-1)*100</f>
        <v>-30.437553813131512</v>
      </c>
      <c r="AS84" s="8">
        <f t="shared" ref="AS84" si="1090">(G84/G80-1)*100</f>
        <v>-21.411755979982992</v>
      </c>
      <c r="AT84" s="8">
        <f t="shared" ref="AT84" si="1091">(H84/H80-1)*100</f>
        <v>-19.035413822920098</v>
      </c>
      <c r="AU84" s="8">
        <f t="shared" ref="AU84" si="1092">(I84/I80-1)*100</f>
        <v>-16.267331873993797</v>
      </c>
      <c r="AV84" s="8">
        <f t="shared" ref="AV84" si="1093">(J84/J80-1)*100</f>
        <v>-23.016518277039179</v>
      </c>
      <c r="AW84" s="8">
        <f t="shared" ref="AW84" si="1094">(K84/K80-1)*100</f>
        <v>-22.034480454328211</v>
      </c>
      <c r="AX84" s="8">
        <f t="shared" ref="AX84" si="1095">(L84/L80-1)*100</f>
        <v>-18.936352379329978</v>
      </c>
      <c r="AY84" s="8">
        <f t="shared" ref="AY84" si="1096">(M84/M80-1)*100</f>
        <v>-19.037897012940043</v>
      </c>
      <c r="AZ84" s="8">
        <f t="shared" ref="AZ84" si="1097">(N84/N80-1)*100</f>
        <v>-21.075620775108138</v>
      </c>
      <c r="BA84" s="8">
        <f t="shared" ref="BA84" si="1098">(O84/O80-1)*100</f>
        <v>-14.999038408611353</v>
      </c>
      <c r="BB84" s="8">
        <f t="shared" ref="BB84" si="1099">(P84/P80-1)*100</f>
        <v>-21.539090864196087</v>
      </c>
      <c r="BC84" s="8">
        <f t="shared" ref="BC84" si="1100">(Q84/Q80-1)*100</f>
        <v>-19.998860606692183</v>
      </c>
      <c r="BD84" s="8">
        <f t="shared" ref="BD84" si="1101">(R84/R80-1)*100</f>
        <v>-18.53178452837334</v>
      </c>
      <c r="BE84" s="8">
        <f t="shared" ref="BE84" si="1102">(S84/S80-1)*100</f>
        <v>-21.674786636465605</v>
      </c>
      <c r="BG84" s="17">
        <f t="shared" ref="BG84" si="1103">U84*4</f>
        <v>-69.858040668760111</v>
      </c>
      <c r="BH84" s="17">
        <f t="shared" ref="BH84" si="1104">V84*4</f>
        <v>-61.440430244373843</v>
      </c>
      <c r="BI84" s="17">
        <f t="shared" ref="BI84" si="1105">W84*4</f>
        <v>-67.399241987237076</v>
      </c>
      <c r="BJ84" s="17">
        <f t="shared" ref="BJ84" si="1106">X84*4</f>
        <v>-145.8872876112093</v>
      </c>
      <c r="BK84" s="17">
        <f t="shared" ref="BK84" si="1107">Y84*4</f>
        <v>-98.806809541938591</v>
      </c>
      <c r="BL84" s="17">
        <f t="shared" ref="BL84" si="1108">Z84*4</f>
        <v>-68.619417538010154</v>
      </c>
      <c r="BM84" s="17">
        <f t="shared" ref="BM84" si="1109">AA84*4</f>
        <v>-62.397039018377811</v>
      </c>
      <c r="BN84" s="17">
        <f t="shared" ref="BN84" si="1110">AB84*4</f>
        <v>-47.539388744133014</v>
      </c>
      <c r="BO84" s="17">
        <f t="shared" ref="BO84" si="1111">AC84*4</f>
        <v>-74.140551393628627</v>
      </c>
      <c r="BP84" s="17">
        <f t="shared" ref="BP84" si="1112">AD84*4</f>
        <v>-72.090919908046928</v>
      </c>
      <c r="BQ84" s="17">
        <f t="shared" ref="BQ84" si="1113">AE84*4</f>
        <v>-60.117074170825944</v>
      </c>
      <c r="BR84" s="17">
        <f t="shared" ref="BR84" si="1114">AF84*4</f>
        <v>-63.957632767973571</v>
      </c>
      <c r="BS84" s="17">
        <f t="shared" ref="BS84" si="1115">AG84*4</f>
        <v>-70.876922616138131</v>
      </c>
      <c r="BT84" s="17">
        <f t="shared" ref="BT84" si="1116">AH84*4</f>
        <v>-34.98300942814798</v>
      </c>
      <c r="BU84" s="17">
        <f t="shared" ref="BU84" si="1117">AI84*4</f>
        <v>-65.973612204168973</v>
      </c>
      <c r="BV84" s="17">
        <f t="shared" ref="BV84" si="1118">AJ84*4</f>
        <v>-59.503472243250854</v>
      </c>
      <c r="BW84" s="17">
        <f t="shared" ref="BW84" si="1119">AK84*4</f>
        <v>-58.739466525053352</v>
      </c>
      <c r="BX84" s="17">
        <f t="shared" ref="BX84" si="1120">AL84*4</f>
        <v>-70.560757469636087</v>
      </c>
    </row>
    <row r="85" spans="1:76" x14ac:dyDescent="0.25">
      <c r="A85" s="1">
        <f t="shared" si="166"/>
        <v>202003</v>
      </c>
      <c r="B85" s="18">
        <v>100.04362336646224</v>
      </c>
      <c r="C85" s="18">
        <v>102.89473236461123</v>
      </c>
      <c r="D85" s="18">
        <v>99.197657015173434</v>
      </c>
      <c r="E85" s="18">
        <v>83.440220105030491</v>
      </c>
      <c r="F85" s="18">
        <v>89.557433358048343</v>
      </c>
      <c r="G85" s="18">
        <v>101.67750980551395</v>
      </c>
      <c r="H85" s="18">
        <v>101.06678791367595</v>
      </c>
      <c r="I85" s="18">
        <v>104.00584737616433</v>
      </c>
      <c r="J85" s="18">
        <v>99.090898656497416</v>
      </c>
      <c r="K85" s="18">
        <v>100.43231741032807</v>
      </c>
      <c r="L85" s="18">
        <v>101.36349317279502</v>
      </c>
      <c r="M85" s="18">
        <v>102.35274215929742</v>
      </c>
      <c r="N85" s="18">
        <v>105.72254558902772</v>
      </c>
      <c r="O85" s="18">
        <v>100.90900654872709</v>
      </c>
      <c r="P85" s="18">
        <v>103.38935035456136</v>
      </c>
      <c r="Q85" s="18">
        <v>100.59826705117808</v>
      </c>
      <c r="R85" s="18">
        <v>100.40852260440225</v>
      </c>
      <c r="S85" s="18">
        <v>100.65639298372892</v>
      </c>
      <c r="U85" s="8">
        <f t="shared" ref="U85" si="1121">(B85/B84-1)*100</f>
        <v>15.665887216403561</v>
      </c>
      <c r="V85" s="8">
        <f t="shared" ref="V85" si="1122">(C85/C84-1)*100</f>
        <v>16.003932260959907</v>
      </c>
      <c r="W85" s="8">
        <f t="shared" ref="W85" si="1123">(D85/D84-1)*100</f>
        <v>17.87995569948826</v>
      </c>
      <c r="X85" s="8">
        <f t="shared" ref="X85" si="1124">(E85/E84-1)*100</f>
        <v>24.625869932486367</v>
      </c>
      <c r="Y85" s="8">
        <f t="shared" ref="Y85" si="1125">(F85/F84-1)*100</f>
        <v>15.877937314223445</v>
      </c>
      <c r="Z85" s="8">
        <f t="shared" ref="Z85" si="1126">(G85/G84-1)*100</f>
        <v>18.423636350584104</v>
      </c>
      <c r="AA85" s="8">
        <f t="shared" ref="AA85" si="1127">(H85/H84-1)*100</f>
        <v>16.084121287251474</v>
      </c>
      <c r="AB85" s="8">
        <f t="shared" ref="AB85" si="1128">(I85/I84-1)*100</f>
        <v>13.60092779144637</v>
      </c>
      <c r="AC85" s="8">
        <f t="shared" ref="AC85" si="1129">(J85/J84-1)*100</f>
        <v>16.278733004642952</v>
      </c>
      <c r="AD85" s="8">
        <f t="shared" ref="AD85" si="1130">(K85/K84-1)*100</f>
        <v>16.776990355074982</v>
      </c>
      <c r="AE85" s="8">
        <f t="shared" ref="AE85" si="1131">(L85/L84-1)*100</f>
        <v>15.008639611721986</v>
      </c>
      <c r="AF85" s="8">
        <f t="shared" ref="AF85" si="1132">(M85/M84-1)*100</f>
        <v>16.44479015157323</v>
      </c>
      <c r="AG85" s="8">
        <f t="shared" ref="AG85" si="1133">(N85/N84-1)*100</f>
        <v>17.215149602914302</v>
      </c>
      <c r="AH85" s="8">
        <f t="shared" ref="AH85" si="1134">(O85/O84-1)*100</f>
        <v>8.0055047619331354</v>
      </c>
      <c r="AI85" s="8">
        <f t="shared" ref="AI85" si="1135">(P85/P84-1)*100</f>
        <v>18.921509484619637</v>
      </c>
      <c r="AJ85" s="8">
        <f t="shared" ref="AJ85" si="1136">(Q85/Q84-1)*100</f>
        <v>15.357451371260101</v>
      </c>
      <c r="AK85" s="8">
        <f t="shared" ref="AK85" si="1137">(R85/R84-1)*100</f>
        <v>16.503833877933218</v>
      </c>
      <c r="AL85" s="8">
        <f t="shared" ref="AL85" si="1138">(S85/S84-1)*100</f>
        <v>16.24369777109289</v>
      </c>
      <c r="AN85" s="8">
        <f t="shared" ref="AN85" si="1139">(B85/B81-1)*100</f>
        <v>-8.8161444474138975</v>
      </c>
      <c r="AO85" s="8">
        <f t="shared" ref="AO85" si="1140">(C85/C81-1)*100</f>
        <v>-5.5547150857115257</v>
      </c>
      <c r="AP85" s="8">
        <f t="shared" ref="AP85" si="1141">(D85/D81-1)*100</f>
        <v>-7.0623226504551884</v>
      </c>
      <c r="AQ85" s="8">
        <f t="shared" ref="AQ85" si="1142">(E85/E81-1)*100</f>
        <v>-26.125357932710124</v>
      </c>
      <c r="AR85" s="8">
        <f t="shared" ref="AR85" si="1143">(F85/F81-1)*100</f>
        <v>-19.109474996837129</v>
      </c>
      <c r="AS85" s="8">
        <f t="shared" ref="AS85" si="1144">(G85/G81-1)*100</f>
        <v>-6.8400611333477528</v>
      </c>
      <c r="AT85" s="8">
        <f t="shared" ref="AT85" si="1145">(H85/H81-1)*100</f>
        <v>-5.3586973185352775</v>
      </c>
      <c r="AU85" s="8">
        <f t="shared" ref="AU85" si="1146">(I85/I81-1)*100</f>
        <v>-4.6879514171982439</v>
      </c>
      <c r="AV85" s="8">
        <f t="shared" ref="AV85" si="1147">(J85/J81-1)*100</f>
        <v>-10.906769187654142</v>
      </c>
      <c r="AW85" s="8">
        <f t="shared" ref="AW85" si="1148">(K85/K81-1)*100</f>
        <v>-9.2536048775985869</v>
      </c>
      <c r="AX85" s="8">
        <f t="shared" ref="AX85" si="1149">(L85/L81-1)*100</f>
        <v>-7.0689913141291472</v>
      </c>
      <c r="AY85" s="8">
        <f t="shared" ref="AY85" si="1150">(M85/M81-1)*100</f>
        <v>-6.3047880637846498</v>
      </c>
      <c r="AZ85" s="8">
        <f t="shared" ref="AZ85" si="1151">(N85/N81-1)*100</f>
        <v>-8.1573759768663869</v>
      </c>
      <c r="BA85" s="8">
        <f t="shared" ref="BA85" si="1152">(O85/O81-1)*100</f>
        <v>-7.890599578579649</v>
      </c>
      <c r="BB85" s="8">
        <f t="shared" ref="BB85" si="1153">(P85/P81-1)*100</f>
        <v>-6.957202419196995</v>
      </c>
      <c r="BC85" s="8">
        <f t="shared" ref="BC85" si="1154">(Q85/Q81-1)*100</f>
        <v>-7.7927663837850547</v>
      </c>
      <c r="BD85" s="8">
        <f t="shared" ref="BD85" si="1155">(R85/R81-1)*100</f>
        <v>-5.4491785228177214</v>
      </c>
      <c r="BE85" s="8">
        <f t="shared" ref="BE85" si="1156">(S85/S81-1)*100</f>
        <v>-9.2197836403437812</v>
      </c>
      <c r="BG85" s="17">
        <f t="shared" ref="BG85" si="1157">U85*4</f>
        <v>62.663548865614246</v>
      </c>
      <c r="BH85" s="17">
        <f t="shared" ref="BH85" si="1158">V85*4</f>
        <v>64.015729043839627</v>
      </c>
      <c r="BI85" s="17">
        <f t="shared" ref="BI85" si="1159">W85*4</f>
        <v>71.51982279795304</v>
      </c>
      <c r="BJ85" s="17">
        <f t="shared" ref="BJ85" si="1160">X85*4</f>
        <v>98.503479729945468</v>
      </c>
      <c r="BK85" s="17">
        <f t="shared" ref="BK85" si="1161">Y85*4</f>
        <v>63.511749256893779</v>
      </c>
      <c r="BL85" s="17">
        <f t="shared" ref="BL85" si="1162">Z85*4</f>
        <v>73.694545402336416</v>
      </c>
      <c r="BM85" s="17">
        <f t="shared" ref="BM85" si="1163">AA85*4</f>
        <v>64.336485149005895</v>
      </c>
      <c r="BN85" s="17">
        <f t="shared" ref="BN85" si="1164">AB85*4</f>
        <v>54.403711165785481</v>
      </c>
      <c r="BO85" s="17">
        <f t="shared" ref="BO85" si="1165">AC85*4</f>
        <v>65.114932018571807</v>
      </c>
      <c r="BP85" s="17">
        <f t="shared" ref="BP85" si="1166">AD85*4</f>
        <v>67.10796142029993</v>
      </c>
      <c r="BQ85" s="17">
        <f t="shared" ref="BQ85" si="1167">AE85*4</f>
        <v>60.034558446887942</v>
      </c>
      <c r="BR85" s="17">
        <f t="shared" ref="BR85" si="1168">AF85*4</f>
        <v>65.779160606292919</v>
      </c>
      <c r="BS85" s="17">
        <f t="shared" ref="BS85" si="1169">AG85*4</f>
        <v>68.860598411657207</v>
      </c>
      <c r="BT85" s="17">
        <f t="shared" ref="BT85" si="1170">AH85*4</f>
        <v>32.022019047732542</v>
      </c>
      <c r="BU85" s="17">
        <f t="shared" ref="BU85" si="1171">AI85*4</f>
        <v>75.686037938478549</v>
      </c>
      <c r="BV85" s="17">
        <f t="shared" ref="BV85" si="1172">AJ85*4</f>
        <v>61.429805485040404</v>
      </c>
      <c r="BW85" s="17">
        <f t="shared" ref="BW85" si="1173">AK85*4</f>
        <v>66.015335511732872</v>
      </c>
      <c r="BX85" s="17">
        <f t="shared" ref="BX85" si="1174">AL85*4</f>
        <v>64.97479108437156</v>
      </c>
    </row>
    <row r="86" spans="1:76" x14ac:dyDescent="0.25">
      <c r="A86" s="1">
        <f t="shared" si="166"/>
        <v>202004</v>
      </c>
      <c r="B86" s="18">
        <v>99.82638555246551</v>
      </c>
      <c r="C86" s="18">
        <v>102.54897243461603</v>
      </c>
      <c r="D86" s="18">
        <v>96.301325579162764</v>
      </c>
      <c r="E86" s="18">
        <v>91.133989297551636</v>
      </c>
      <c r="F86" s="18">
        <v>89.686311853796298</v>
      </c>
      <c r="G86" s="18">
        <v>101.02478915840703</v>
      </c>
      <c r="H86" s="18">
        <v>100.40931182508179</v>
      </c>
      <c r="I86" s="18">
        <v>103.68310396055948</v>
      </c>
      <c r="J86" s="18">
        <v>100.43359829113074</v>
      </c>
      <c r="K86" s="18">
        <v>102.43955267951637</v>
      </c>
      <c r="L86" s="18">
        <v>101.08774218930594</v>
      </c>
      <c r="M86" s="18">
        <v>101.59019059764749</v>
      </c>
      <c r="N86" s="18">
        <v>105.07053945857938</v>
      </c>
      <c r="O86" s="18">
        <v>101.10004050229355</v>
      </c>
      <c r="P86" s="18">
        <v>102.51111863063763</v>
      </c>
      <c r="Q86" s="18">
        <v>99.366491748385485</v>
      </c>
      <c r="R86" s="18">
        <v>98.649376276031816</v>
      </c>
      <c r="S86" s="18">
        <v>100.89911935483082</v>
      </c>
      <c r="U86" s="8">
        <f t="shared" ref="U86" si="1175">(B86/B85-1)*100</f>
        <v>-0.21714308887132994</v>
      </c>
      <c r="V86" s="8">
        <f t="shared" ref="V86" si="1176">(C86/C85-1)*100</f>
        <v>-0.33603268316009238</v>
      </c>
      <c r="W86" s="8">
        <f t="shared" ref="W86" si="1177">(D86/D85-1)*100</f>
        <v>-2.9197579087655634</v>
      </c>
      <c r="X86" s="8">
        <f t="shared" ref="X86" si="1178">(E86/E85-1)*100</f>
        <v>9.2206961856483574</v>
      </c>
      <c r="Y86" s="8">
        <f t="shared" ref="Y86" si="1179">(F86/F85-1)*100</f>
        <v>0.14390597286626505</v>
      </c>
      <c r="Z86" s="8">
        <f t="shared" ref="Z86" si="1180">(G86/G85-1)*100</f>
        <v>-0.64195184201051303</v>
      </c>
      <c r="AA86" s="8">
        <f t="shared" ref="AA86" si="1181">(H86/H85-1)*100</f>
        <v>-0.65053624654197728</v>
      </c>
      <c r="AB86" s="8">
        <f t="shared" ref="AB86" si="1182">(I86/I85-1)*100</f>
        <v>-0.3103127600485367</v>
      </c>
      <c r="AC86" s="8">
        <f t="shared" ref="AC86" si="1183">(J86/J85-1)*100</f>
        <v>1.35501812259049</v>
      </c>
      <c r="AD86" s="8">
        <f t="shared" ref="AD86" si="1184">(K86/K85-1)*100</f>
        <v>1.9985949950626969</v>
      </c>
      <c r="AE86" s="8">
        <f t="shared" ref="AE86" si="1185">(L86/L85-1)*100</f>
        <v>-0.2720417133010633</v>
      </c>
      <c r="AF86" s="8">
        <f t="shared" ref="AF86" si="1186">(M86/M85-1)*100</f>
        <v>-0.74502308933074302</v>
      </c>
      <c r="AG86" s="8">
        <f t="shared" ref="AG86" si="1187">(N86/N85-1)*100</f>
        <v>-0.61671436949963798</v>
      </c>
      <c r="AH86" s="8">
        <f t="shared" ref="AH86" si="1188">(O86/O85-1)*100</f>
        <v>0.18931308522418533</v>
      </c>
      <c r="AI86" s="8">
        <f t="shared" ref="AI86" si="1189">(P86/P85-1)*100</f>
        <v>-0.84944118607181984</v>
      </c>
      <c r="AJ86" s="8">
        <f t="shared" ref="AJ86" si="1190">(Q86/Q85-1)*100</f>
        <v>-1.2244498229437184</v>
      </c>
      <c r="AK86" s="8">
        <f t="shared" ref="AK86" si="1191">(R86/R85-1)*100</f>
        <v>-1.7519890570457441</v>
      </c>
      <c r="AL86" s="8">
        <f t="shared" ref="AL86" si="1192">(S86/S85-1)*100</f>
        <v>0.24114352194315458</v>
      </c>
      <c r="AN86" s="8">
        <f t="shared" ref="AN86" si="1193">(B86/B82-1)*100</f>
        <v>-9.3643751777478972</v>
      </c>
      <c r="AO86" s="8">
        <f t="shared" ref="AO86" si="1194">(C86/C82-1)*100</f>
        <v>-6.4112844155577386</v>
      </c>
      <c r="AP86" s="8">
        <f t="shared" ref="AP86" si="1195">(D86/D82-1)*100</f>
        <v>-10.085874841569709</v>
      </c>
      <c r="AQ86" s="8">
        <f t="shared" ref="AQ86" si="1196">(E86/E82-1)*100</f>
        <v>-19.210135456230482</v>
      </c>
      <c r="AR86" s="8">
        <f t="shared" ref="AR86" si="1197">(F86/F82-1)*100</f>
        <v>-19.266318904911429</v>
      </c>
      <c r="AS86" s="8">
        <f t="shared" ref="AS86" si="1198">(G86/G82-1)*100</f>
        <v>-8.0038489662992198</v>
      </c>
      <c r="AT86" s="8">
        <f t="shared" ref="AT86" si="1199">(H86/H82-1)*100</f>
        <v>-6.6970604846165909</v>
      </c>
      <c r="AU86" s="8">
        <f t="shared" ref="AU86" si="1200">(I86/I82-1)*100</f>
        <v>-4.912815391948766</v>
      </c>
      <c r="AV86" s="8">
        <f t="shared" ref="AV86" si="1201">(J86/J82-1)*100</f>
        <v>-9.733330048549071</v>
      </c>
      <c r="AW86" s="8">
        <f t="shared" ref="AW86" si="1202">(K86/K82-1)*100</f>
        <v>-7.6325127644090944</v>
      </c>
      <c r="AX86" s="8">
        <f t="shared" ref="AX86" si="1203">(L86/L82-1)*100</f>
        <v>-7.1987474135801861</v>
      </c>
      <c r="AY86" s="8">
        <f t="shared" ref="AY86" si="1204">(M86/M82-1)*100</f>
        <v>-7.5383977240822357</v>
      </c>
      <c r="AZ86" s="8">
        <f t="shared" ref="AZ86" si="1205">(N86/N82-1)*100</f>
        <v>-9.1254384332998821</v>
      </c>
      <c r="BA86" s="8">
        <f t="shared" ref="BA86" si="1206">(O86/O82-1)*100</f>
        <v>-6.5659589075251272</v>
      </c>
      <c r="BB86" s="8">
        <f t="shared" ref="BB86" si="1207">(P86/P82-1)*100</f>
        <v>-7.0802911849155326</v>
      </c>
      <c r="BC86" s="8">
        <f t="shared" ref="BC86" si="1208">(Q86/Q82-1)*100</f>
        <v>-8.7974368723599881</v>
      </c>
      <c r="BD86" s="8">
        <f t="shared" ref="BD86" si="1209">(R86/R82-1)*100</f>
        <v>-6.9610969120076582</v>
      </c>
      <c r="BE86" s="8">
        <f t="shared" ref="BE86" si="1210">(S86/S82-1)*100</f>
        <v>-9.198022407530793</v>
      </c>
      <c r="BG86" s="17">
        <f t="shared" ref="BG86" si="1211">U86*4</f>
        <v>-0.86857235548531975</v>
      </c>
      <c r="BH86" s="17">
        <f t="shared" ref="BH86" si="1212">V86*4</f>
        <v>-1.3441307326403695</v>
      </c>
      <c r="BI86" s="17">
        <f t="shared" ref="BI86" si="1213">W86*4</f>
        <v>-11.679031635062254</v>
      </c>
      <c r="BJ86" s="17">
        <f t="shared" ref="BJ86" si="1214">X86*4</f>
        <v>36.882784742593429</v>
      </c>
      <c r="BK86" s="17">
        <f t="shared" ref="BK86" si="1215">Y86*4</f>
        <v>0.57562389146506021</v>
      </c>
      <c r="BL86" s="17">
        <f t="shared" ref="BL86" si="1216">Z86*4</f>
        <v>-2.5678073680420521</v>
      </c>
      <c r="BM86" s="17">
        <f t="shared" ref="BM86" si="1217">AA86*4</f>
        <v>-2.6021449861679091</v>
      </c>
      <c r="BN86" s="17">
        <f t="shared" ref="BN86" si="1218">AB86*4</f>
        <v>-1.2412510401941468</v>
      </c>
      <c r="BO86" s="17">
        <f t="shared" ref="BO86" si="1219">AC86*4</f>
        <v>5.4200724903619601</v>
      </c>
      <c r="BP86" s="17">
        <f t="shared" ref="BP86" si="1220">AD86*4</f>
        <v>7.9943799802507876</v>
      </c>
      <c r="BQ86" s="17">
        <f t="shared" ref="BQ86" si="1221">AE86*4</f>
        <v>-1.0881668532042532</v>
      </c>
      <c r="BR86" s="17">
        <f t="shared" ref="BR86" si="1222">AF86*4</f>
        <v>-2.9800923573229721</v>
      </c>
      <c r="BS86" s="17">
        <f t="shared" ref="BS86" si="1223">AG86*4</f>
        <v>-2.4668574779985519</v>
      </c>
      <c r="BT86" s="17">
        <f t="shared" ref="BT86" si="1224">AH86*4</f>
        <v>0.75725234089674132</v>
      </c>
      <c r="BU86" s="17">
        <f t="shared" ref="BU86" si="1225">AI86*4</f>
        <v>-3.3977647442872794</v>
      </c>
      <c r="BV86" s="17">
        <f t="shared" ref="BV86" si="1226">AJ86*4</f>
        <v>-4.8977992917748736</v>
      </c>
      <c r="BW86" s="17">
        <f t="shared" ref="BW86" si="1227">AK86*4</f>
        <v>-7.0079562281829766</v>
      </c>
      <c r="BX86" s="17">
        <f t="shared" ref="BX86" si="1228">AL86*4</f>
        <v>0.96457408777261833</v>
      </c>
    </row>
    <row r="87" spans="1:76" x14ac:dyDescent="0.25">
      <c r="A87" s="1">
        <f t="shared" si="166"/>
        <v>202101</v>
      </c>
      <c r="B87" s="18">
        <v>100.49648652893481</v>
      </c>
      <c r="C87" s="18">
        <v>102.53076993617383</v>
      </c>
      <c r="D87" s="18">
        <v>96.582573606099345</v>
      </c>
      <c r="E87" s="18">
        <v>88.589722473036616</v>
      </c>
      <c r="F87" s="18">
        <v>90.126975038795052</v>
      </c>
      <c r="G87" s="18">
        <v>101.01557144184115</v>
      </c>
      <c r="H87" s="18">
        <v>100.76047888287023</v>
      </c>
      <c r="I87" s="18">
        <v>103.478443786794</v>
      </c>
      <c r="J87" s="18">
        <v>101.01112212847553</v>
      </c>
      <c r="K87" s="18">
        <v>101.56363443624262</v>
      </c>
      <c r="L87" s="18">
        <v>99.878154687871842</v>
      </c>
      <c r="M87" s="18">
        <v>102.84454669545597</v>
      </c>
      <c r="N87" s="18">
        <v>105.93124899226294</v>
      </c>
      <c r="O87" s="18">
        <v>103.04524234796493</v>
      </c>
      <c r="P87" s="18">
        <v>102.64043514903796</v>
      </c>
      <c r="Q87" s="18">
        <v>100.54444872560614</v>
      </c>
      <c r="R87" s="18">
        <v>96.961085411929403</v>
      </c>
      <c r="S87" s="18">
        <v>101.30075700273851</v>
      </c>
      <c r="U87" s="8">
        <f t="shared" ref="U87" si="1229">(B87/B86-1)*100</f>
        <v>0.67126639190708826</v>
      </c>
      <c r="V87" s="8">
        <f t="shared" ref="V87" si="1230">(C87/C86-1)*100</f>
        <v>-1.7750054447218666E-2</v>
      </c>
      <c r="W87" s="8">
        <f t="shared" ref="W87" si="1231">(D87/D86-1)*100</f>
        <v>0.29205000579703988</v>
      </c>
      <c r="X87" s="8">
        <f t="shared" ref="X87" si="1232">(E87/E86-1)*100</f>
        <v>-2.7917869547090857</v>
      </c>
      <c r="Y87" s="8">
        <f t="shared" ref="Y87" si="1233">(F87/F86-1)*100</f>
        <v>0.49133828327907469</v>
      </c>
      <c r="Z87" s="8">
        <f t="shared" ref="Z87" si="1234">(G87/G86-1)*100</f>
        <v>-9.124212624123107E-3</v>
      </c>
      <c r="AA87" s="8">
        <f t="shared" ref="AA87" si="1235">(H87/H86-1)*100</f>
        <v>0.34973554883057645</v>
      </c>
      <c r="AB87" s="8">
        <f t="shared" ref="AB87" si="1236">(I87/I86-1)*100</f>
        <v>-0.19739009148812547</v>
      </c>
      <c r="AC87" s="8">
        <f t="shared" ref="AC87" si="1237">(J87/J86-1)*100</f>
        <v>0.57503051485889856</v>
      </c>
      <c r="AD87" s="8">
        <f t="shared" ref="AD87" si="1238">(K87/K86-1)*100</f>
        <v>-0.85505863737423971</v>
      </c>
      <c r="AE87" s="8">
        <f t="shared" ref="AE87" si="1239">(L87/L86-1)*100</f>
        <v>-1.1965718842240181</v>
      </c>
      <c r="AF87" s="8">
        <f t="shared" ref="AF87" si="1240">(M87/M86-1)*100</f>
        <v>1.2347216699065022</v>
      </c>
      <c r="AG87" s="8">
        <f t="shared" ref="AG87" si="1241">(N87/N86-1)*100</f>
        <v>0.81917304138603431</v>
      </c>
      <c r="AH87" s="8">
        <f t="shared" ref="AH87" si="1242">(O87/O86-1)*100</f>
        <v>1.9240366630983274</v>
      </c>
      <c r="AI87" s="8">
        <f t="shared" ref="AI87" si="1243">(P87/P86-1)*100</f>
        <v>0.12614877305776595</v>
      </c>
      <c r="AJ87" s="8">
        <f t="shared" ref="AJ87" si="1244">(Q87/Q86-1)*100</f>
        <v>1.1854670085399199</v>
      </c>
      <c r="AK87" s="8">
        <f t="shared" ref="AK87" si="1245">(R87/R86-1)*100</f>
        <v>-1.7114055129739403</v>
      </c>
      <c r="AL87" s="8">
        <f t="shared" ref="AL87" si="1246">(S87/S86-1)*100</f>
        <v>0.39805862575990059</v>
      </c>
      <c r="AN87" s="8">
        <f t="shared" ref="AN87" si="1247">(B87/B83-1)*100</f>
        <v>-4.1024542707975069</v>
      </c>
      <c r="AO87" s="8">
        <f t="shared" ref="AO87" si="1248">(C87/C83-1)*100</f>
        <v>-2.1617016616171991</v>
      </c>
      <c r="AP87" s="8">
        <f t="shared" ref="AP87" si="1249">(D87/D83-1)*100</f>
        <v>-4.5665626821701055</v>
      </c>
      <c r="AQ87" s="8">
        <f t="shared" ref="AQ87" si="1250">(E87/E83-1)*100</f>
        <v>-15.941332066342239</v>
      </c>
      <c r="AR87" s="8">
        <f t="shared" ref="AR87" si="1251">(F87/F83-1)*100</f>
        <v>-12.190992200029093</v>
      </c>
      <c r="AS87" s="8">
        <f t="shared" ref="AS87" si="1252">(G87/G83-1)*100</f>
        <v>-2.5304677762599259</v>
      </c>
      <c r="AT87" s="8">
        <f t="shared" ref="AT87" si="1253">(H87/H83-1)*100</f>
        <v>-2.3210834937631653</v>
      </c>
      <c r="AU87" s="8">
        <f t="shared" ref="AU87" si="1254">(I87/I83-1)*100</f>
        <v>-0.40796442315651493</v>
      </c>
      <c r="AV87" s="8">
        <f t="shared" ref="AV87" si="1255">(J87/J83-1)*100</f>
        <v>-3.4380457453200508</v>
      </c>
      <c r="AW87" s="8">
        <f t="shared" ref="AW87" si="1256">(K87/K83-1)*100</f>
        <v>-3.1910567572366655</v>
      </c>
      <c r="AX87" s="8">
        <f t="shared" ref="AX87" si="1257">(L87/L83-1)*100</f>
        <v>-3.7083198928108407</v>
      </c>
      <c r="AY87" s="8">
        <f t="shared" ref="AY87" si="1258">(M87/M83-1)*100</f>
        <v>-1.7039893117446914</v>
      </c>
      <c r="AZ87" s="8">
        <f t="shared" ref="AZ87" si="1259">(N87/N83-1)*100</f>
        <v>-3.3640831712493435</v>
      </c>
      <c r="BA87" s="8">
        <f t="shared" ref="BA87" si="1260">(O87/O83-1)*100</f>
        <v>0.64611005759223072</v>
      </c>
      <c r="BB87" s="8">
        <f t="shared" ref="BB87" si="1261">(P87/P83-1)*100</f>
        <v>-1.4120407331153273</v>
      </c>
      <c r="BC87" s="8">
        <f t="shared" ref="BC87" si="1262">(Q87/Q83-1)*100</f>
        <v>-1.8555045980238494</v>
      </c>
      <c r="BD87" s="8">
        <f t="shared" ref="BD87" si="1263">(R87/R83-1)*100</f>
        <v>-4.0172513205700362</v>
      </c>
      <c r="BE87" s="8">
        <f t="shared" ref="BE87" si="1264">(S87/S83-1)*100</f>
        <v>-3.6490317372441794</v>
      </c>
      <c r="BG87" s="17">
        <f t="shared" ref="BG87" si="1265">U87*4</f>
        <v>2.685065567628353</v>
      </c>
      <c r="BH87" s="17">
        <f t="shared" ref="BH87" si="1266">V87*4</f>
        <v>-7.1000217788874664E-2</v>
      </c>
      <c r="BI87" s="17">
        <f t="shared" ref="BI87" si="1267">W87*4</f>
        <v>1.1682000231881595</v>
      </c>
      <c r="BJ87" s="17">
        <f t="shared" ref="BJ87" si="1268">X87*4</f>
        <v>-11.167147818836343</v>
      </c>
      <c r="BK87" s="17">
        <f t="shared" ref="BK87" si="1269">Y87*4</f>
        <v>1.9653531331162988</v>
      </c>
      <c r="BL87" s="17">
        <f t="shared" ref="BL87" si="1270">Z87*4</f>
        <v>-3.6496850496492428E-2</v>
      </c>
      <c r="BM87" s="17">
        <f t="shared" ref="BM87" si="1271">AA87*4</f>
        <v>1.3989421953223058</v>
      </c>
      <c r="BN87" s="17">
        <f t="shared" ref="BN87" si="1272">AB87*4</f>
        <v>-0.7895603659525019</v>
      </c>
      <c r="BO87" s="17">
        <f t="shared" ref="BO87" si="1273">AC87*4</f>
        <v>2.3001220594355942</v>
      </c>
      <c r="BP87" s="17">
        <f t="shared" ref="BP87" si="1274">AD87*4</f>
        <v>-3.4202345494969588</v>
      </c>
      <c r="BQ87" s="17">
        <f t="shared" ref="BQ87" si="1275">AE87*4</f>
        <v>-4.7862875368960722</v>
      </c>
      <c r="BR87" s="17">
        <f t="shared" ref="BR87" si="1276">AF87*4</f>
        <v>4.9388866796260089</v>
      </c>
      <c r="BS87" s="17">
        <f t="shared" ref="BS87" si="1277">AG87*4</f>
        <v>3.2766921655441372</v>
      </c>
      <c r="BT87" s="17">
        <f t="shared" ref="BT87" si="1278">AH87*4</f>
        <v>7.6961466523933098</v>
      </c>
      <c r="BU87" s="17">
        <f t="shared" ref="BU87" si="1279">AI87*4</f>
        <v>0.5045950922310638</v>
      </c>
      <c r="BV87" s="17">
        <f t="shared" ref="BV87" si="1280">AJ87*4</f>
        <v>4.7418680341596797</v>
      </c>
      <c r="BW87" s="17">
        <f t="shared" ref="BW87" si="1281">AK87*4</f>
        <v>-6.8456220518957611</v>
      </c>
      <c r="BX87" s="17">
        <f t="shared" ref="BX87" si="1282">AL87*4</f>
        <v>1.5922345030396023</v>
      </c>
    </row>
    <row r="88" spans="1:76" x14ac:dyDescent="0.25">
      <c r="A88" s="1">
        <f t="shared" si="166"/>
        <v>202102</v>
      </c>
      <c r="B88" s="18">
        <v>102.1925570380735</v>
      </c>
      <c r="C88" s="18">
        <v>104.06093689346552</v>
      </c>
      <c r="D88" s="18">
        <v>98.732296057989828</v>
      </c>
      <c r="E88" s="18">
        <v>89.020284243312062</v>
      </c>
      <c r="F88" s="18">
        <v>94.272643507888418</v>
      </c>
      <c r="G88" s="18">
        <v>102.45187157026204</v>
      </c>
      <c r="H88" s="18">
        <v>101.94244356432353</v>
      </c>
      <c r="I88" s="18">
        <v>105.61180820413063</v>
      </c>
      <c r="J88" s="18">
        <v>103.39269050192352</v>
      </c>
      <c r="K88" s="18">
        <v>104.4809773366493</v>
      </c>
      <c r="L88" s="18">
        <v>102.3379718538734</v>
      </c>
      <c r="M88" s="18">
        <v>104.62013747021875</v>
      </c>
      <c r="N88" s="18">
        <v>107.87538073407597</v>
      </c>
      <c r="O88" s="18">
        <v>106.07987002773245</v>
      </c>
      <c r="P88" s="18">
        <v>104.35143648366396</v>
      </c>
      <c r="Q88" s="18">
        <v>102.64210711055298</v>
      </c>
      <c r="R88" s="18">
        <v>100.19814990028459</v>
      </c>
      <c r="S88" s="18">
        <v>103.4216057500028</v>
      </c>
      <c r="U88" s="8">
        <f t="shared" ref="U88" si="1283">(B88/B87-1)*100</f>
        <v>1.6876913489412004</v>
      </c>
      <c r="V88" s="8">
        <f t="shared" ref="V88" si="1284">(C88/C87-1)*100</f>
        <v>1.4923978023809292</v>
      </c>
      <c r="W88" s="8">
        <f t="shared" ref="W88" si="1285">(D88/D87-1)*100</f>
        <v>2.2257870872833374</v>
      </c>
      <c r="X88" s="8">
        <f t="shared" ref="X88" si="1286">(E88/E87-1)*100</f>
        <v>0.48601774365699679</v>
      </c>
      <c r="Y88" s="8">
        <f t="shared" ref="Y88" si="1287">(F88/F87-1)*100</f>
        <v>4.5998087335216375</v>
      </c>
      <c r="Z88" s="8">
        <f t="shared" ref="Z88" si="1288">(G88/G87-1)*100</f>
        <v>1.4218601230680861</v>
      </c>
      <c r="AA88" s="8">
        <f t="shared" ref="AA88" si="1289">(H88/H87-1)*100</f>
        <v>1.1730439300782658</v>
      </c>
      <c r="AB88" s="8">
        <f t="shared" ref="AB88" si="1290">(I88/I87-1)*100</f>
        <v>2.0616510446680003</v>
      </c>
      <c r="AC88" s="8">
        <f t="shared" ref="AC88" si="1291">(J88/J87-1)*100</f>
        <v>2.3577288552629749</v>
      </c>
      <c r="AD88" s="8">
        <f t="shared" ref="AD88" si="1292">(K88/K87-1)*100</f>
        <v>2.8724286173887004</v>
      </c>
      <c r="AE88" s="8">
        <f t="shared" ref="AE88" si="1293">(L88/L87-1)*100</f>
        <v>2.462817994273836</v>
      </c>
      <c r="AF88" s="8">
        <f t="shared" ref="AF88" si="1294">(M88/M87-1)*100</f>
        <v>1.7264802381993682</v>
      </c>
      <c r="AG88" s="8">
        <f t="shared" ref="AG88" si="1295">(N88/N87-1)*100</f>
        <v>1.8352768992226487</v>
      </c>
      <c r="AH88" s="8">
        <f t="shared" ref="AH88" si="1296">(O88/O87-1)*100</f>
        <v>2.9449469093586478</v>
      </c>
      <c r="AI88" s="8">
        <f t="shared" ref="AI88" si="1297">(P88/P87-1)*100</f>
        <v>1.6669856593471755</v>
      </c>
      <c r="AJ88" s="8">
        <f t="shared" ref="AJ88" si="1298">(Q88/Q87-1)*100</f>
        <v>2.0862995536148565</v>
      </c>
      <c r="AK88" s="8">
        <f t="shared" ref="AK88" si="1299">(R88/R87-1)*100</f>
        <v>3.3385192364574268</v>
      </c>
      <c r="AL88" s="8">
        <f t="shared" ref="AL88" si="1300">(S88/S87-1)*100</f>
        <v>2.0936158919394376</v>
      </c>
      <c r="AN88" s="8">
        <f t="shared" ref="AN88" si="1301">(B88/B84-1)*100</f>
        <v>18.150386591097778</v>
      </c>
      <c r="AO88" s="8">
        <f t="shared" ref="AO88" si="1302">(C88/C84-1)*100</f>
        <v>17.318715904968542</v>
      </c>
      <c r="AP88" s="8">
        <f t="shared" ref="AP88" si="1303">(D88/D84-1)*100</f>
        <v>17.326951418261306</v>
      </c>
      <c r="AQ88" s="8">
        <f t="shared" ref="AQ88" si="1304">(E88/E84-1)*100</f>
        <v>32.960224116080909</v>
      </c>
      <c r="AR88" s="8">
        <f t="shared" ref="AR88" si="1305">(F88/F84-1)*100</f>
        <v>21.978925313534582</v>
      </c>
      <c r="AS88" s="8">
        <f t="shared" ref="AS88" si="1306">(G88/G84-1)*100</f>
        <v>19.325534284628041</v>
      </c>
      <c r="AT88" s="8">
        <f t="shared" ref="AT88" si="1307">(H88/H84-1)*100</f>
        <v>17.08988904591877</v>
      </c>
      <c r="AU88" s="8">
        <f t="shared" ref="AU88" si="1308">(I88/I84-1)*100</f>
        <v>15.355046859327759</v>
      </c>
      <c r="AV88" s="8">
        <f t="shared" ref="AV88" si="1309">(J88/J84-1)*100</f>
        <v>21.32669313234188</v>
      </c>
      <c r="AW88" s="8">
        <f t="shared" ref="AW88" si="1310">(K88/K84-1)*100</f>
        <v>21.484542001377772</v>
      </c>
      <c r="AX88" s="8">
        <f t="shared" ref="AX88" si="1311">(L88/L84-1)*100</f>
        <v>16.114298699954066</v>
      </c>
      <c r="AY88" s="8">
        <f t="shared" ref="AY88" si="1312">(M88/M84-1)*100</f>
        <v>19.024363161546699</v>
      </c>
      <c r="AZ88" s="8">
        <f t="shared" ref="AZ88" si="1313">(N88/N84-1)*100</f>
        <v>19.602009398914454</v>
      </c>
      <c r="BA88" s="8">
        <f t="shared" ref="BA88" si="1314">(O88/O84-1)*100</f>
        <v>13.540012921374167</v>
      </c>
      <c r="BB88" s="8">
        <f t="shared" ref="BB88" si="1315">(P88/P84-1)*100</f>
        <v>20.028129599116262</v>
      </c>
      <c r="BC88" s="8">
        <f t="shared" ref="BC88" si="1316">(Q88/Q84-1)*100</f>
        <v>17.701151587686546</v>
      </c>
      <c r="BD88" s="8">
        <f t="shared" ref="BD88" si="1317">(R88/R84-1)*100</f>
        <v>16.259738795790234</v>
      </c>
      <c r="BE88" s="8">
        <f t="shared" ref="BE88" si="1318">(S88/S84-1)*100</f>
        <v>19.437121929729972</v>
      </c>
      <c r="BG88" s="17">
        <f t="shared" ref="BG88" si="1319">U88*4</f>
        <v>6.7507653957648017</v>
      </c>
      <c r="BH88" s="17">
        <f t="shared" ref="BH88" si="1320">V88*4</f>
        <v>5.9695912095237169</v>
      </c>
      <c r="BI88" s="17">
        <f t="shared" ref="BI88" si="1321">W88*4</f>
        <v>8.9031483491333496</v>
      </c>
      <c r="BJ88" s="17">
        <f t="shared" ref="BJ88" si="1322">X88*4</f>
        <v>1.9440709746279872</v>
      </c>
      <c r="BK88" s="17">
        <f t="shared" ref="BK88" si="1323">Y88*4</f>
        <v>18.39923493408655</v>
      </c>
      <c r="BL88" s="17">
        <f t="shared" ref="BL88" si="1324">Z88*4</f>
        <v>5.6874404922723443</v>
      </c>
      <c r="BM88" s="17">
        <f t="shared" ref="BM88" si="1325">AA88*4</f>
        <v>4.6921757203130632</v>
      </c>
      <c r="BN88" s="17">
        <f t="shared" ref="BN88" si="1326">AB88*4</f>
        <v>8.2466041786720012</v>
      </c>
      <c r="BO88" s="17">
        <f t="shared" ref="BO88" si="1327">AC88*4</f>
        <v>9.4309154210518997</v>
      </c>
      <c r="BP88" s="17">
        <f t="shared" ref="BP88" si="1328">AD88*4</f>
        <v>11.489714469554801</v>
      </c>
      <c r="BQ88" s="17">
        <f t="shared" ref="BQ88" si="1329">AE88*4</f>
        <v>9.8512719770953439</v>
      </c>
      <c r="BR88" s="17">
        <f t="shared" ref="BR88" si="1330">AF88*4</f>
        <v>6.905920952797473</v>
      </c>
      <c r="BS88" s="17">
        <f t="shared" ref="BS88" si="1331">AG88*4</f>
        <v>7.3411075968905948</v>
      </c>
      <c r="BT88" s="17">
        <f t="shared" ref="BT88" si="1332">AH88*4</f>
        <v>11.779787637434591</v>
      </c>
      <c r="BU88" s="17">
        <f t="shared" ref="BU88" si="1333">AI88*4</f>
        <v>6.6679426373887019</v>
      </c>
      <c r="BV88" s="17">
        <f t="shared" ref="BV88" si="1334">AJ88*4</f>
        <v>8.3451982144594261</v>
      </c>
      <c r="BW88" s="17">
        <f t="shared" ref="BW88" si="1335">AK88*4</f>
        <v>13.354076945829707</v>
      </c>
      <c r="BX88" s="17">
        <f t="shared" ref="BX88" si="1336">AL88*4</f>
        <v>8.3744635677577506</v>
      </c>
    </row>
    <row r="89" spans="1:76" x14ac:dyDescent="0.25">
      <c r="A89" s="1">
        <f t="shared" si="166"/>
        <v>202103</v>
      </c>
      <c r="B89" s="18">
        <v>105.7830725368845</v>
      </c>
      <c r="C89" s="18">
        <v>105.22501948461576</v>
      </c>
      <c r="D89" s="18">
        <v>102.20417335408141</v>
      </c>
      <c r="E89" s="18">
        <v>103.89580133472765</v>
      </c>
      <c r="F89" s="18">
        <v>100.97792324709638</v>
      </c>
      <c r="G89" s="18">
        <v>107.91609295092712</v>
      </c>
      <c r="H89" s="18">
        <v>103.07366117379452</v>
      </c>
      <c r="I89" s="18">
        <v>106.5386025981538</v>
      </c>
      <c r="J89" s="18">
        <v>104.73262719277233</v>
      </c>
      <c r="K89" s="18">
        <v>107.67266416144027</v>
      </c>
      <c r="L89" s="18">
        <v>103.61566357847134</v>
      </c>
      <c r="M89" s="18">
        <v>104.63968092744032</v>
      </c>
      <c r="N89" s="18">
        <v>109.15858358260532</v>
      </c>
      <c r="O89" s="18">
        <v>107.19809641097149</v>
      </c>
      <c r="P89" s="18">
        <v>106.70669239371102</v>
      </c>
      <c r="Q89" s="18">
        <v>104.46362348819613</v>
      </c>
      <c r="R89" s="18">
        <v>102.66070360575522</v>
      </c>
      <c r="S89" s="18">
        <v>105.81964501044349</v>
      </c>
      <c r="U89" s="8">
        <f t="shared" ref="U89" si="1337">(B89/B88-1)*100</f>
        <v>3.5134804362252137</v>
      </c>
      <c r="V89" s="8">
        <f t="shared" ref="V89" si="1338">(C89/C88-1)*100</f>
        <v>1.1186547285673365</v>
      </c>
      <c r="W89" s="8">
        <f t="shared" ref="W89" si="1339">(D89/D88-1)*100</f>
        <v>3.5164555416116183</v>
      </c>
      <c r="X89" s="8">
        <f t="shared" ref="X89" si="1340">(E89/E88-1)*100</f>
        <v>16.710255665728411</v>
      </c>
      <c r="Y89" s="8">
        <f t="shared" ref="Y89" si="1341">(F89/F88-1)*100</f>
        <v>7.112646351798646</v>
      </c>
      <c r="Z89" s="8">
        <f t="shared" ref="Z89" si="1342">(G89/G88-1)*100</f>
        <v>5.333451987665927</v>
      </c>
      <c r="AA89" s="8">
        <f t="shared" ref="AA89" si="1343">(H89/H88-1)*100</f>
        <v>1.1096630313331746</v>
      </c>
      <c r="AB89" s="8">
        <f t="shared" ref="AB89" si="1344">(I89/I88-1)*100</f>
        <v>0.87754807893434261</v>
      </c>
      <c r="AC89" s="8">
        <f t="shared" ref="AC89" si="1345">(J89/J88-1)*100</f>
        <v>1.2959684909484626</v>
      </c>
      <c r="AD89" s="8">
        <f t="shared" ref="AD89" si="1346">(K89/K88-1)*100</f>
        <v>3.0548018463753435</v>
      </c>
      <c r="AE89" s="8">
        <f t="shared" ref="AE89" si="1347">(L89/L88-1)*100</f>
        <v>1.2485020969756233</v>
      </c>
      <c r="AF89" s="8">
        <f t="shared" ref="AF89" si="1348">(M89/M88-1)*100</f>
        <v>1.8680397191350728E-2</v>
      </c>
      <c r="AG89" s="8">
        <f t="shared" ref="AG89" si="1349">(N89/N88-1)*100</f>
        <v>1.1895233553729678</v>
      </c>
      <c r="AH89" s="8">
        <f t="shared" ref="AH89" si="1350">(O89/O88-1)*100</f>
        <v>1.054136268216288</v>
      </c>
      <c r="AI89" s="8">
        <f t="shared" ref="AI89" si="1351">(P89/P88-1)*100</f>
        <v>2.2570421542934538</v>
      </c>
      <c r="AJ89" s="8">
        <f t="shared" ref="AJ89" si="1352">(Q89/Q88-1)*100</f>
        <v>1.7746287843460218</v>
      </c>
      <c r="AK89" s="8">
        <f t="shared" ref="AK89" si="1353">(R89/R88-1)*100</f>
        <v>2.4576838074568341</v>
      </c>
      <c r="AL89" s="8">
        <f t="shared" ref="AL89" si="1354">(S89/S88-1)*100</f>
        <v>2.3187024056050554</v>
      </c>
      <c r="AN89" s="8">
        <f t="shared" ref="AN89" si="1355">(B89/B85-1)*100</f>
        <v>5.7369465212175674</v>
      </c>
      <c r="AO89" s="8">
        <f t="shared" ref="AO89" si="1356">(C89/C85-1)*100</f>
        <v>2.2647292688872334</v>
      </c>
      <c r="AP89" s="8">
        <f t="shared" ref="AP89" si="1357">(D89/D85-1)*100</f>
        <v>3.0308340230738473</v>
      </c>
      <c r="AQ89" s="8">
        <f t="shared" ref="AQ89" si="1358">(E89/E85-1)*100</f>
        <v>24.515253200373465</v>
      </c>
      <c r="AR89" s="8">
        <f t="shared" ref="AR89" si="1359">(F89/F85-1)*100</f>
        <v>12.752140677579726</v>
      </c>
      <c r="AS89" s="8">
        <f t="shared" ref="AS89" si="1360">(G89/G85-1)*100</f>
        <v>6.1356568992948057</v>
      </c>
      <c r="AT89" s="8">
        <f t="shared" ref="AT89" si="1361">(H89/H85-1)*100</f>
        <v>1.985690157515152</v>
      </c>
      <c r="AU89" s="8">
        <f t="shared" ref="AU89" si="1362">(I89/I85-1)*100</f>
        <v>2.4352046407824623</v>
      </c>
      <c r="AV89" s="8">
        <f t="shared" ref="AV89" si="1363">(J89/J85-1)*100</f>
        <v>5.6934881132042037</v>
      </c>
      <c r="AW89" s="8">
        <f t="shared" ref="AW89" si="1364">(K89/K85-1)*100</f>
        <v>7.2091802099227831</v>
      </c>
      <c r="AX89" s="8">
        <f t="shared" ref="AX89" si="1365">(L89/L85-1)*100</f>
        <v>2.2218752878188974</v>
      </c>
      <c r="AY89" s="8">
        <f t="shared" ref="AY89" si="1366">(M89/M85-1)*100</f>
        <v>2.2343698076829233</v>
      </c>
      <c r="AZ89" s="8">
        <f t="shared" ref="AZ89" si="1367">(N89/N85-1)*100</f>
        <v>3.2500522707185064</v>
      </c>
      <c r="BA89" s="8">
        <f t="shared" ref="BA89" si="1368">(O89/O85-1)*100</f>
        <v>6.2324366053564395</v>
      </c>
      <c r="BB89" s="8">
        <f t="shared" ref="BB89" si="1369">(P89/P85-1)*100</f>
        <v>3.2085916274483095</v>
      </c>
      <c r="BC89" s="8">
        <f t="shared" ref="BC89" si="1370">(Q89/Q85-1)*100</f>
        <v>3.8423688104404441</v>
      </c>
      <c r="BD89" s="8">
        <f t="shared" ref="BD89" si="1371">(R89/R85-1)*100</f>
        <v>2.2430177667550177</v>
      </c>
      <c r="BE89" s="8">
        <f t="shared" ref="BE89" si="1372">(S89/S85-1)*100</f>
        <v>5.1295818116085412</v>
      </c>
      <c r="BG89" s="17">
        <f t="shared" ref="BG89" si="1373">U89*4</f>
        <v>14.053921744900855</v>
      </c>
      <c r="BH89" s="17">
        <f t="shared" ref="BH89" si="1374">V89*4</f>
        <v>4.474618914269346</v>
      </c>
      <c r="BI89" s="17">
        <f t="shared" ref="BI89" si="1375">W89*4</f>
        <v>14.065822166446473</v>
      </c>
      <c r="BJ89" s="17">
        <f t="shared" ref="BJ89" si="1376">X89*4</f>
        <v>66.841022662913645</v>
      </c>
      <c r="BK89" s="17">
        <f t="shared" ref="BK89" si="1377">Y89*4</f>
        <v>28.450585407194584</v>
      </c>
      <c r="BL89" s="17">
        <f t="shared" ref="BL89" si="1378">Z89*4</f>
        <v>21.333807950663708</v>
      </c>
      <c r="BM89" s="17">
        <f t="shared" ref="BM89" si="1379">AA89*4</f>
        <v>4.4386521253326983</v>
      </c>
      <c r="BN89" s="17">
        <f t="shared" ref="BN89" si="1380">AB89*4</f>
        <v>3.5101923157373704</v>
      </c>
      <c r="BO89" s="17">
        <f t="shared" ref="BO89" si="1381">AC89*4</f>
        <v>5.1838739637938502</v>
      </c>
      <c r="BP89" s="17">
        <f t="shared" ref="BP89" si="1382">AD89*4</f>
        <v>12.219207385501374</v>
      </c>
      <c r="BQ89" s="17">
        <f t="shared" ref="BQ89" si="1383">AE89*4</f>
        <v>4.9940083879024932</v>
      </c>
      <c r="BR89" s="17">
        <f t="shared" ref="BR89" si="1384">AF89*4</f>
        <v>7.4721588765402913E-2</v>
      </c>
      <c r="BS89" s="17">
        <f t="shared" ref="BS89" si="1385">AG89*4</f>
        <v>4.7580934214918713</v>
      </c>
      <c r="BT89" s="17">
        <f t="shared" ref="BT89" si="1386">AH89*4</f>
        <v>4.2165450728651521</v>
      </c>
      <c r="BU89" s="17">
        <f t="shared" ref="BU89" si="1387">AI89*4</f>
        <v>9.0281686171738151</v>
      </c>
      <c r="BV89" s="17">
        <f t="shared" ref="BV89" si="1388">AJ89*4</f>
        <v>7.0985151373840871</v>
      </c>
      <c r="BW89" s="17">
        <f t="shared" ref="BW89" si="1389">AK89*4</f>
        <v>9.8307352298273365</v>
      </c>
      <c r="BX89" s="17">
        <f t="shared" ref="BX89" si="1390">AL89*4</f>
        <v>9.2748096224202214</v>
      </c>
    </row>
    <row r="90" spans="1:76" x14ac:dyDescent="0.25">
      <c r="A90" s="1">
        <f t="shared" si="166"/>
        <v>202104</v>
      </c>
      <c r="B90" s="18">
        <v>107.09407746340885</v>
      </c>
      <c r="C90" s="18">
        <v>107.38636325622331</v>
      </c>
      <c r="D90" s="18">
        <v>103.1071794855296</v>
      </c>
      <c r="E90" s="18">
        <v>105.68611499563835</v>
      </c>
      <c r="F90" s="18">
        <v>104.35933625547437</v>
      </c>
      <c r="G90" s="18">
        <v>107.75831989709434</v>
      </c>
      <c r="H90" s="18">
        <v>103.72663640886533</v>
      </c>
      <c r="I90" s="18">
        <v>108.32235957626293</v>
      </c>
      <c r="J90" s="18">
        <v>107.34024498281475</v>
      </c>
      <c r="K90" s="18">
        <v>109.39180128218906</v>
      </c>
      <c r="L90" s="18">
        <v>105.52138662721401</v>
      </c>
      <c r="M90" s="18">
        <v>106.63018418330799</v>
      </c>
      <c r="N90" s="18">
        <v>112.21607626563834</v>
      </c>
      <c r="O90" s="18">
        <v>109.00250555772726</v>
      </c>
      <c r="P90" s="18">
        <v>109.22023609957704</v>
      </c>
      <c r="Q90" s="18">
        <v>106.15617818340944</v>
      </c>
      <c r="R90" s="18">
        <v>104.41757584386055</v>
      </c>
      <c r="S90" s="18">
        <v>107.92417344225679</v>
      </c>
      <c r="U90" s="8">
        <f t="shared" ref="U90" si="1391">(B90/B89-1)*100</f>
        <v>1.2393333782843463</v>
      </c>
      <c r="V90" s="8">
        <f t="shared" ref="V90" si="1392">(C90/C89-1)*100</f>
        <v>2.0540207853547043</v>
      </c>
      <c r="W90" s="8">
        <f t="shared" ref="W90" si="1393">(D90/D89-1)*100</f>
        <v>0.88353156413658596</v>
      </c>
      <c r="X90" s="8">
        <f t="shared" ref="X90" si="1394">(E90/E89-1)*100</f>
        <v>1.723181916796368</v>
      </c>
      <c r="Y90" s="8">
        <f t="shared" ref="Y90" si="1395">(F90/F89-1)*100</f>
        <v>3.3486656287271321</v>
      </c>
      <c r="Z90" s="8">
        <f t="shared" ref="Z90" si="1396">(G90/G89-1)*100</f>
        <v>-0.14619974604207497</v>
      </c>
      <c r="AA90" s="8">
        <f t="shared" ref="AA90" si="1397">(H90/H89-1)*100</f>
        <v>0.63350348443509397</v>
      </c>
      <c r="AB90" s="8">
        <f t="shared" ref="AB90" si="1398">(I90/I89-1)*100</f>
        <v>1.6742823113957694</v>
      </c>
      <c r="AC90" s="8">
        <f t="shared" ref="AC90" si="1399">(J90/J89-1)*100</f>
        <v>2.4897855233238841</v>
      </c>
      <c r="AD90" s="8">
        <f t="shared" ref="AD90" si="1400">(K90/K89-1)*100</f>
        <v>1.5966328446848754</v>
      </c>
      <c r="AE90" s="8">
        <f t="shared" ref="AE90" si="1401">(L90/L89-1)*100</f>
        <v>1.8392229349565525</v>
      </c>
      <c r="AF90" s="8">
        <f t="shared" ref="AF90" si="1402">(M90/M89-1)*100</f>
        <v>1.9022451504300042</v>
      </c>
      <c r="AG90" s="8">
        <f t="shared" ref="AG90" si="1403">(N90/N89-1)*100</f>
        <v>2.8009640494458088</v>
      </c>
      <c r="AH90" s="8">
        <f t="shared" ref="AH90" si="1404">(O90/O89-1)*100</f>
        <v>1.6832473776755341</v>
      </c>
      <c r="AI90" s="8">
        <f t="shared" ref="AI90" si="1405">(P90/P89-1)*100</f>
        <v>2.3555633198636627</v>
      </c>
      <c r="AJ90" s="8">
        <f t="shared" ref="AJ90" si="1406">(Q90/Q89-1)*100</f>
        <v>1.620233569061047</v>
      </c>
      <c r="AK90" s="8">
        <f t="shared" ref="AK90" si="1407">(R90/R89-1)*100</f>
        <v>1.7113385905206613</v>
      </c>
      <c r="AL90" s="8">
        <f t="shared" ref="AL90" si="1408">(S90/S89-1)*100</f>
        <v>1.9887880285419435</v>
      </c>
      <c r="AN90" s="8">
        <f t="shared" ref="AN90" si="1409">(B90/B86-1)*100</f>
        <v>7.280331618461422</v>
      </c>
      <c r="AO90" s="8">
        <f t="shared" ref="AO90" si="1410">(C90/C86-1)*100</f>
        <v>4.7171519194807443</v>
      </c>
      <c r="AP90" s="8">
        <f t="shared" ref="AP90" si="1411">(D90/D86-1)*100</f>
        <v>7.06724841577826</v>
      </c>
      <c r="AQ90" s="8">
        <f t="shared" ref="AQ90" si="1412">(E90/E86-1)*100</f>
        <v>15.96783572216307</v>
      </c>
      <c r="AR90" s="8">
        <f t="shared" ref="AR90" si="1413">(F90/F86-1)*100</f>
        <v>16.360383316461458</v>
      </c>
      <c r="AS90" s="8">
        <f t="shared" ref="AS90" si="1414">(G90/G86-1)*100</f>
        <v>6.665226222970988</v>
      </c>
      <c r="AT90" s="8">
        <f t="shared" ref="AT90" si="1415">(H90/H86-1)*100</f>
        <v>3.3038017326146862</v>
      </c>
      <c r="AU90" s="8">
        <f t="shared" ref="AU90" si="1416">(I90/I86-1)*100</f>
        <v>4.4744567229277665</v>
      </c>
      <c r="AV90" s="8">
        <f t="shared" ref="AV90" si="1417">(J90/J86-1)*100</f>
        <v>6.8768288791799081</v>
      </c>
      <c r="AW90" s="8">
        <f t="shared" ref="AW90" si="1418">(K90/K86-1)*100</f>
        <v>6.7866838743653179</v>
      </c>
      <c r="AX90" s="8">
        <f t="shared" ref="AX90" si="1419">(L90/L86-1)*100</f>
        <v>4.3859367534445859</v>
      </c>
      <c r="AY90" s="8">
        <f t="shared" ref="AY90" si="1420">(M90/M86-1)*100</f>
        <v>4.961102598597944</v>
      </c>
      <c r="AZ90" s="8">
        <f t="shared" ref="AZ90" si="1421">(N90/N86-1)*100</f>
        <v>6.8007044066580091</v>
      </c>
      <c r="BA90" s="8">
        <f t="shared" ref="BA90" si="1422">(O90/O86-1)*100</f>
        <v>7.8164806029473732</v>
      </c>
      <c r="BB90" s="8">
        <f t="shared" ref="BB90" si="1423">(P90/P86-1)*100</f>
        <v>6.5447705171507664</v>
      </c>
      <c r="BC90" s="8">
        <f t="shared" ref="BC90" si="1424">(Q90/Q86-1)*100</f>
        <v>6.8329738884378655</v>
      </c>
      <c r="BD90" s="8">
        <f t="shared" ref="BD90" si="1425">(R90/R86-1)*100</f>
        <v>5.8471728718169302</v>
      </c>
      <c r="BE90" s="8">
        <f t="shared" ref="BE90" si="1426">(S90/S86-1)*100</f>
        <v>6.9624533220364881</v>
      </c>
      <c r="BG90" s="17">
        <f t="shared" ref="BG90" si="1427">U90*4</f>
        <v>4.9573335131373852</v>
      </c>
      <c r="BH90" s="17">
        <f t="shared" ref="BH90" si="1428">V90*4</f>
        <v>8.2160831414188173</v>
      </c>
      <c r="BI90" s="17">
        <f t="shared" ref="BI90" si="1429">W90*4</f>
        <v>3.5341262565463438</v>
      </c>
      <c r="BJ90" s="17">
        <f t="shared" ref="BJ90" si="1430">X90*4</f>
        <v>6.892727667185472</v>
      </c>
      <c r="BK90" s="17">
        <f t="shared" ref="BK90" si="1431">Y90*4</f>
        <v>13.394662514908529</v>
      </c>
      <c r="BL90" s="17">
        <f t="shared" ref="BL90" si="1432">Z90*4</f>
        <v>-0.5847989841682999</v>
      </c>
      <c r="BM90" s="17">
        <f t="shared" ref="BM90" si="1433">AA90*4</f>
        <v>2.5340139377403759</v>
      </c>
      <c r="BN90" s="17">
        <f t="shared" ref="BN90" si="1434">AB90*4</f>
        <v>6.6971292455830778</v>
      </c>
      <c r="BO90" s="17">
        <f t="shared" ref="BO90" si="1435">AC90*4</f>
        <v>9.9591420932955366</v>
      </c>
      <c r="BP90" s="17">
        <f t="shared" ref="BP90" si="1436">AD90*4</f>
        <v>6.3865313787395017</v>
      </c>
      <c r="BQ90" s="17">
        <f t="shared" ref="BQ90" si="1437">AE90*4</f>
        <v>7.3568917398262101</v>
      </c>
      <c r="BR90" s="17">
        <f t="shared" ref="BR90" si="1438">AF90*4</f>
        <v>7.6089806017200168</v>
      </c>
      <c r="BS90" s="17">
        <f t="shared" ref="BS90" si="1439">AG90*4</f>
        <v>11.203856197783235</v>
      </c>
      <c r="BT90" s="17">
        <f t="shared" ref="BT90" si="1440">AH90*4</f>
        <v>6.7329895107021365</v>
      </c>
      <c r="BU90" s="17">
        <f t="shared" ref="BU90" si="1441">AI90*4</f>
        <v>9.422253279454651</v>
      </c>
      <c r="BV90" s="17">
        <f t="shared" ref="BV90" si="1442">AJ90*4</f>
        <v>6.4809342762441879</v>
      </c>
      <c r="BW90" s="17">
        <f t="shared" ref="BW90" si="1443">AK90*4</f>
        <v>6.8453543620826451</v>
      </c>
      <c r="BX90" s="17">
        <f t="shared" ref="BX90" si="1444">AL90*4</f>
        <v>7.9551521141677739</v>
      </c>
    </row>
    <row r="91" spans="1:76" x14ac:dyDescent="0.25">
      <c r="A91" s="1">
        <f t="shared" ref="A91:A100" si="1445">A87+100</f>
        <v>202201</v>
      </c>
      <c r="B91" s="18">
        <v>107.02572707068734</v>
      </c>
      <c r="C91" s="18">
        <v>107.37000080633523</v>
      </c>
      <c r="D91" s="18">
        <v>102.21396880561568</v>
      </c>
      <c r="E91" s="18">
        <v>105.18592063804778</v>
      </c>
      <c r="F91" s="18">
        <v>104.05228665485969</v>
      </c>
      <c r="G91" s="18">
        <v>107.33510662343043</v>
      </c>
      <c r="H91" s="18">
        <v>103.63848796761508</v>
      </c>
      <c r="I91" s="18">
        <v>107.0261148560151</v>
      </c>
      <c r="J91" s="18">
        <v>107.77366954325879</v>
      </c>
      <c r="K91" s="18">
        <v>109.26171252345121</v>
      </c>
      <c r="L91" s="18">
        <v>104.3738388319295</v>
      </c>
      <c r="M91" s="18">
        <v>106.87207925805039</v>
      </c>
      <c r="N91" s="18">
        <v>113.69837608118233</v>
      </c>
      <c r="O91" s="18">
        <v>109.11800549554314</v>
      </c>
      <c r="P91" s="18">
        <v>108.84687446853459</v>
      </c>
      <c r="Q91" s="18">
        <v>106.99095634138928</v>
      </c>
      <c r="R91" s="18">
        <v>104.71348168703109</v>
      </c>
      <c r="S91" s="18">
        <v>108.20479595686291</v>
      </c>
      <c r="U91" s="8">
        <f t="shared" ref="U91" si="1446">(B91/B90-1)*100</f>
        <v>-6.3822756907228051E-2</v>
      </c>
      <c r="V91" s="8">
        <f t="shared" ref="V91" si="1447">(C91/C90-1)*100</f>
        <v>-1.5236990425904207E-2</v>
      </c>
      <c r="W91" s="8">
        <f t="shared" ref="W91" si="1448">(D91/D90-1)*100</f>
        <v>-0.86629338943295942</v>
      </c>
      <c r="X91" s="8">
        <f t="shared" ref="X91" si="1449">(E91/E90-1)*100</f>
        <v>-0.47328294507865687</v>
      </c>
      <c r="Y91" s="8">
        <f t="shared" ref="Y91" si="1450">(F91/F90-1)*100</f>
        <v>-0.29422341271223562</v>
      </c>
      <c r="Z91" s="8">
        <f t="shared" ref="Z91" si="1451">(G91/G90-1)*100</f>
        <v>-0.39274301424526703</v>
      </c>
      <c r="AA91" s="8">
        <f t="shared" ref="AA91" si="1452">(H91/H90-1)*100</f>
        <v>-8.4981490099411694E-2</v>
      </c>
      <c r="AB91" s="8">
        <f t="shared" ref="AB91" si="1453">(I91/I90-1)*100</f>
        <v>-1.196654804528352</v>
      </c>
      <c r="AC91" s="8">
        <f t="shared" ref="AC91" si="1454">(J91/J90-1)*100</f>
        <v>0.40378570079975251</v>
      </c>
      <c r="AD91" s="8">
        <f t="shared" ref="AD91" si="1455">(K91/K90-1)*100</f>
        <v>-0.11892002619307007</v>
      </c>
      <c r="AE91" s="8">
        <f t="shared" ref="AE91" si="1456">(L91/L90-1)*100</f>
        <v>-1.0875025736143629</v>
      </c>
      <c r="AF91" s="8">
        <f t="shared" ref="AF91" si="1457">(M91/M90-1)*100</f>
        <v>0.2268542219964198</v>
      </c>
      <c r="AG91" s="8">
        <f t="shared" ref="AG91" si="1458">(N91/N90-1)*100</f>
        <v>1.3209335639530639</v>
      </c>
      <c r="AH91" s="8">
        <f t="shared" ref="AH91" si="1459">(O91/O90-1)*100</f>
        <v>0.10596081000606716</v>
      </c>
      <c r="AI91" s="8">
        <f t="shared" ref="AI91" si="1460">(P91/P90-1)*100</f>
        <v>-0.34184290784909921</v>
      </c>
      <c r="AJ91" s="8">
        <f t="shared" ref="AJ91" si="1461">(Q91/Q90-1)*100</f>
        <v>0.78636794604414195</v>
      </c>
      <c r="AK91" s="8">
        <f t="shared" ref="AK91" si="1462">(R91/R90-1)*100</f>
        <v>0.28338700719601206</v>
      </c>
      <c r="AL91" s="8">
        <f t="shared" ref="AL91" si="1463">(S91/S90-1)*100</f>
        <v>0.26001821988126395</v>
      </c>
      <c r="AN91" s="8">
        <f t="shared" ref="AN91" si="1464">(B91/B87-1)*100</f>
        <v>6.4969838919419765</v>
      </c>
      <c r="AO91" s="8">
        <f t="shared" ref="AO91" si="1465">(C91/C87-1)*100</f>
        <v>4.7197839957447529</v>
      </c>
      <c r="AP91" s="8">
        <f t="shared" ref="AP91" si="1466">(D91/D87-1)*100</f>
        <v>5.8306534908495244</v>
      </c>
      <c r="AQ91" s="8">
        <f t="shared" ref="AQ91" si="1467">(E91/E87-1)*100</f>
        <v>18.733773740020943</v>
      </c>
      <c r="AR91" s="8">
        <f t="shared" ref="AR91" si="1468">(F91/F87-1)*100</f>
        <v>15.450769994300263</v>
      </c>
      <c r="AS91" s="8">
        <f t="shared" ref="AS91" si="1469">(G91/G87-1)*100</f>
        <v>6.2560010218104978</v>
      </c>
      <c r="AT91" s="8">
        <f t="shared" ref="AT91" si="1470">(H91/H87-1)*100</f>
        <v>2.8562876205564747</v>
      </c>
      <c r="AU91" s="8">
        <f t="shared" ref="AU91" si="1471">(I91/I87-1)*100</f>
        <v>3.4284155611488343</v>
      </c>
      <c r="AV91" s="8">
        <f t="shared" ref="AV91" si="1472">(J91/J87-1)*100</f>
        <v>6.6948542618722851</v>
      </c>
      <c r="AW91" s="8">
        <f t="shared" ref="AW91" si="1473">(K91/K87-1)*100</f>
        <v>7.5795614541946277</v>
      </c>
      <c r="AX91" s="8">
        <f t="shared" ref="AX91" si="1474">(L91/L87-1)*100</f>
        <v>4.5011686069962753</v>
      </c>
      <c r="AY91" s="8">
        <f t="shared" ref="AY91" si="1475">(M91/M87-1)*100</f>
        <v>3.9161362386289422</v>
      </c>
      <c r="AZ91" s="8">
        <f t="shared" ref="AZ91" si="1476">(N91/N87-1)*100</f>
        <v>7.3322340317980128</v>
      </c>
      <c r="BA91" s="8">
        <f t="shared" ref="BA91" si="1477">(O91/O87-1)*100</f>
        <v>5.8932979429284105</v>
      </c>
      <c r="BB91" s="8">
        <f t="shared" ref="BB91" si="1478">(P91/P87-1)*100</f>
        <v>6.0467780660561798</v>
      </c>
      <c r="BC91" s="8">
        <f t="shared" ref="BC91" si="1479">(Q91/Q87-1)*100</f>
        <v>6.4115997426930749</v>
      </c>
      <c r="BD91" s="8">
        <f t="shared" ref="BD91" si="1480">(R91/R87-1)*100</f>
        <v>7.9953687009240992</v>
      </c>
      <c r="BE91" s="8">
        <f t="shared" ref="BE91" si="1481">(S91/S87-1)*100</f>
        <v>6.8153873262149167</v>
      </c>
      <c r="BG91" s="17">
        <f t="shared" ref="BG91" si="1482">U91*4</f>
        <v>-0.2552910276289122</v>
      </c>
      <c r="BH91" s="17">
        <f t="shared" ref="BH91" si="1483">V91*4</f>
        <v>-6.0947961703616826E-2</v>
      </c>
      <c r="BI91" s="17">
        <f t="shared" ref="BI91" si="1484">W91*4</f>
        <v>-3.4651735577318377</v>
      </c>
      <c r="BJ91" s="17">
        <f t="shared" ref="BJ91" si="1485">X91*4</f>
        <v>-1.8931317803146275</v>
      </c>
      <c r="BK91" s="17">
        <f t="shared" ref="BK91" si="1486">Y91*4</f>
        <v>-1.1768936508489425</v>
      </c>
      <c r="BL91" s="17">
        <f t="shared" ref="BL91" si="1487">Z91*4</f>
        <v>-1.5709720569810681</v>
      </c>
      <c r="BM91" s="17">
        <f t="shared" ref="BM91" si="1488">AA91*4</f>
        <v>-0.33992596039764678</v>
      </c>
      <c r="BN91" s="17">
        <f t="shared" ref="BN91" si="1489">AB91*4</f>
        <v>-4.7866192181134082</v>
      </c>
      <c r="BO91" s="17">
        <f t="shared" ref="BO91" si="1490">AC91*4</f>
        <v>1.61514280319901</v>
      </c>
      <c r="BP91" s="17">
        <f t="shared" ref="BP91" si="1491">AD91*4</f>
        <v>-0.47568010477228029</v>
      </c>
      <c r="BQ91" s="17">
        <f t="shared" ref="BQ91" si="1492">AE91*4</f>
        <v>-4.3500102944574515</v>
      </c>
      <c r="BR91" s="17">
        <f t="shared" ref="BR91" si="1493">AF91*4</f>
        <v>0.90741688798567921</v>
      </c>
      <c r="BS91" s="17">
        <f t="shared" ref="BS91" si="1494">AG91*4</f>
        <v>5.2837342558122558</v>
      </c>
      <c r="BT91" s="17">
        <f t="shared" ref="BT91" si="1495">AH91*4</f>
        <v>0.42384324002426865</v>
      </c>
      <c r="BU91" s="17">
        <f t="shared" ref="BU91" si="1496">AI91*4</f>
        <v>-1.3673716313963968</v>
      </c>
      <c r="BV91" s="17">
        <f t="shared" ref="BV91" si="1497">AJ91*4</f>
        <v>3.1454717841765678</v>
      </c>
      <c r="BW91" s="17">
        <f t="shared" ref="BW91" si="1498">AK91*4</f>
        <v>1.1335480287840483</v>
      </c>
      <c r="BX91" s="17">
        <f t="shared" ref="BX91" si="1499">AL91*4</f>
        <v>1.0400728795250558</v>
      </c>
    </row>
    <row r="92" spans="1:76" x14ac:dyDescent="0.25">
      <c r="A92" s="1">
        <f t="shared" si="1445"/>
        <v>202202</v>
      </c>
      <c r="B92" s="18">
        <v>109.31793570710161</v>
      </c>
      <c r="C92" s="18">
        <v>109.20168421987938</v>
      </c>
      <c r="D92" s="18">
        <v>104.4422368695316</v>
      </c>
      <c r="E92" s="18">
        <v>108.41588372337947</v>
      </c>
      <c r="F92" s="18">
        <v>107.18649184706589</v>
      </c>
      <c r="G92" s="18">
        <v>109.84493855267382</v>
      </c>
      <c r="H92" s="18">
        <v>106.08602923477324</v>
      </c>
      <c r="I92" s="18">
        <v>108.77425894734142</v>
      </c>
      <c r="J92" s="18">
        <v>110.96142602465794</v>
      </c>
      <c r="K92" s="18">
        <v>112.50713519458485</v>
      </c>
      <c r="L92" s="18">
        <v>105.56724497370877</v>
      </c>
      <c r="M92" s="18">
        <v>109.05521205634814</v>
      </c>
      <c r="N92" s="18">
        <v>116.5284282594302</v>
      </c>
      <c r="O92" s="18">
        <v>110.55257851052089</v>
      </c>
      <c r="P92" s="18">
        <v>111.27460098079229</v>
      </c>
      <c r="Q92" s="18">
        <v>110.18672279327227</v>
      </c>
      <c r="R92" s="18">
        <v>106.74065667060231</v>
      </c>
      <c r="S92" s="18">
        <v>110.89522184996908</v>
      </c>
      <c r="U92" s="8">
        <f t="shared" ref="U92" si="1500">(B92/B91-1)*100</f>
        <v>2.1417361032271653</v>
      </c>
      <c r="V92" s="8">
        <f t="shared" ref="V92" si="1501">(C92/C91-1)*100</f>
        <v>1.7059545494909623</v>
      </c>
      <c r="W92" s="8">
        <f t="shared" ref="W92" si="1502">(D92/D91-1)*100</f>
        <v>2.1800034671909607</v>
      </c>
      <c r="X92" s="8">
        <f t="shared" ref="X92" si="1503">(E92/E91-1)*100</f>
        <v>3.0707180825523483</v>
      </c>
      <c r="Y92" s="8">
        <f t="shared" ref="Y92" si="1504">(F92/F91-1)*100</f>
        <v>3.0121444640638595</v>
      </c>
      <c r="Z92" s="8">
        <f t="shared" ref="Z92" si="1505">(G92/G91-1)*100</f>
        <v>2.3383140970351546</v>
      </c>
      <c r="AA92" s="8">
        <f t="shared" ref="AA92" si="1506">(H92/H91-1)*100</f>
        <v>2.3616142179949229</v>
      </c>
      <c r="AB92" s="8">
        <f t="shared" ref="AB92" si="1507">(I92/I91-1)*100</f>
        <v>1.6333808750118139</v>
      </c>
      <c r="AC92" s="8">
        <f t="shared" ref="AC92" si="1508">(J92/J91-1)*100</f>
        <v>2.9578249445423532</v>
      </c>
      <c r="AD92" s="8">
        <f t="shared" ref="AD92" si="1509">(K92/K91-1)*100</f>
        <v>2.9703201571520843</v>
      </c>
      <c r="AE92" s="8">
        <f t="shared" ref="AE92" si="1510">(L92/L91-1)*100</f>
        <v>1.1433958500855601</v>
      </c>
      <c r="AF92" s="8">
        <f t="shared" ref="AF92" si="1511">(M92/M91-1)*100</f>
        <v>2.042753180675394</v>
      </c>
      <c r="AG92" s="8">
        <f t="shared" ref="AG92" si="1512">(N92/N91-1)*100</f>
        <v>2.4890875980736693</v>
      </c>
      <c r="AH92" s="8">
        <f t="shared" ref="AH92" si="1513">(O92/O91-1)*100</f>
        <v>1.3146987139866173</v>
      </c>
      <c r="AI92" s="8">
        <f t="shared" ref="AI92" si="1514">(P92/P91-1)*100</f>
        <v>2.2304053507383959</v>
      </c>
      <c r="AJ92" s="8">
        <f t="shared" ref="AJ92" si="1515">(Q92/Q91-1)*100</f>
        <v>2.9869500761221968</v>
      </c>
      <c r="AK92" s="8">
        <f t="shared" ref="AK92" si="1516">(R92/R91-1)*100</f>
        <v>1.9359254901198497</v>
      </c>
      <c r="AL92" s="8">
        <f t="shared" ref="AL92" si="1517">(S92/S91-1)*100</f>
        <v>2.4864201898950444</v>
      </c>
      <c r="AN92" s="8">
        <f t="shared" ref="AN92" si="1518">(B92/B88-1)*100</f>
        <v>6.9725025731310675</v>
      </c>
      <c r="AO92" s="8">
        <f t="shared" ref="AO92" si="1519">(C92/C88-1)*100</f>
        <v>4.9401316957935926</v>
      </c>
      <c r="AP92" s="8">
        <f t="shared" ref="AP92" si="1520">(D92/D88-1)*100</f>
        <v>5.7832553678160981</v>
      </c>
      <c r="AQ92" s="8">
        <f t="shared" ref="AQ92" si="1521">(E92/E88-1)*100</f>
        <v>21.787842675333358</v>
      </c>
      <c r="AR92" s="8">
        <f t="shared" ref="AR92" si="1522">(F92/F88-1)*100</f>
        <v>13.698404816766274</v>
      </c>
      <c r="AS92" s="8">
        <f t="shared" ref="AS92" si="1523">(G92/G88-1)*100</f>
        <v>7.2161365811083122</v>
      </c>
      <c r="AT92" s="8">
        <f t="shared" ref="AT92" si="1524">(H92/H88-1)*100</f>
        <v>4.0646324784584964</v>
      </c>
      <c r="AU92" s="8">
        <f t="shared" ref="AU92" si="1525">(I92/I88-1)*100</f>
        <v>2.9944101866888673</v>
      </c>
      <c r="AV92" s="8">
        <f t="shared" ref="AV92" si="1526">(J92/J88-1)*100</f>
        <v>7.320377761708019</v>
      </c>
      <c r="AW92" s="8">
        <f t="shared" ref="AW92" si="1527">(K92/K88-1)*100</f>
        <v>7.6819322163061088</v>
      </c>
      <c r="AX92" s="8">
        <f t="shared" ref="AX92" si="1528">(L92/L88-1)*100</f>
        <v>3.1554984541284359</v>
      </c>
      <c r="AY92" s="8">
        <f t="shared" ref="AY92" si="1529">(M92/M88-1)*100</f>
        <v>4.2392169360242704</v>
      </c>
      <c r="AZ92" s="8">
        <f t="shared" ref="AZ92" si="1530">(N92/N88-1)*100</f>
        <v>8.0213367187874631</v>
      </c>
      <c r="BA92" s="8">
        <f t="shared" ref="BA92" si="1531">(O92/O88-1)*100</f>
        <v>4.2163593164463053</v>
      </c>
      <c r="BB92" s="8">
        <f t="shared" ref="BB92" si="1532">(P92/P88-1)*100</f>
        <v>6.6344697595151381</v>
      </c>
      <c r="BC92" s="8">
        <f t="shared" ref="BC92" si="1533">(Q92/Q88-1)*100</f>
        <v>7.350409978034822</v>
      </c>
      <c r="BD92" s="8">
        <f t="shared" ref="BD92" si="1534">(R92/R88-1)*100</f>
        <v>6.529568436970834</v>
      </c>
      <c r="BE92" s="8">
        <f t="shared" ref="BE92" si="1535">(S92/S88-1)*100</f>
        <v>7.2263585986394041</v>
      </c>
      <c r="BG92" s="17">
        <f t="shared" ref="BG92" si="1536">U92*4</f>
        <v>8.5669444129086614</v>
      </c>
      <c r="BH92" s="17">
        <f t="shared" ref="BH92" si="1537">V92*4</f>
        <v>6.823818197963849</v>
      </c>
      <c r="BI92" s="17">
        <f t="shared" ref="BI92" si="1538">W92*4</f>
        <v>8.7200138687638429</v>
      </c>
      <c r="BJ92" s="17">
        <f t="shared" ref="BJ92" si="1539">X92*4</f>
        <v>12.282872330209393</v>
      </c>
      <c r="BK92" s="17">
        <f t="shared" ref="BK92" si="1540">Y92*4</f>
        <v>12.048577856255438</v>
      </c>
      <c r="BL92" s="17">
        <f t="shared" ref="BL92" si="1541">Z92*4</f>
        <v>9.3532563881406183</v>
      </c>
      <c r="BM92" s="17">
        <f t="shared" ref="BM92" si="1542">AA92*4</f>
        <v>9.4464568719796915</v>
      </c>
      <c r="BN92" s="17">
        <f t="shared" ref="BN92" si="1543">AB92*4</f>
        <v>6.5335235000472558</v>
      </c>
      <c r="BO92" s="17">
        <f t="shared" ref="BO92" si="1544">AC92*4</f>
        <v>11.831299778169413</v>
      </c>
      <c r="BP92" s="17">
        <f t="shared" ref="BP92" si="1545">AD92*4</f>
        <v>11.881280628608337</v>
      </c>
      <c r="BQ92" s="17">
        <f t="shared" ref="BQ92" si="1546">AE92*4</f>
        <v>4.5735834003422404</v>
      </c>
      <c r="BR92" s="17">
        <f t="shared" ref="BR92" si="1547">AF92*4</f>
        <v>8.1710127227015761</v>
      </c>
      <c r="BS92" s="17">
        <f t="shared" ref="BS92" si="1548">AG92*4</f>
        <v>9.9563503922946772</v>
      </c>
      <c r="BT92" s="17">
        <f t="shared" ref="BT92" si="1549">AH92*4</f>
        <v>5.2587948559464692</v>
      </c>
      <c r="BU92" s="17">
        <f t="shared" ref="BU92" si="1550">AI92*4</f>
        <v>8.9216214029535834</v>
      </c>
      <c r="BV92" s="17">
        <f t="shared" ref="BV92" si="1551">AJ92*4</f>
        <v>11.947800304488787</v>
      </c>
      <c r="BW92" s="17">
        <f t="shared" ref="BW92" si="1552">AK92*4</f>
        <v>7.7437019604793988</v>
      </c>
      <c r="BX92" s="17">
        <f t="shared" ref="BX92" si="1553">AL92*4</f>
        <v>9.9456807595801777</v>
      </c>
    </row>
    <row r="93" spans="1:76" x14ac:dyDescent="0.25">
      <c r="A93" s="1">
        <f t="shared" si="1445"/>
        <v>202203</v>
      </c>
      <c r="B93" s="18">
        <v>110.14214506372265</v>
      </c>
      <c r="C93" s="18">
        <v>109.10263496068073</v>
      </c>
      <c r="D93" s="18">
        <v>104.95554253125458</v>
      </c>
      <c r="E93" s="18">
        <v>110.97080689439467</v>
      </c>
      <c r="F93" s="18">
        <v>107.78749660894145</v>
      </c>
      <c r="G93" s="18">
        <v>110.75876565934455</v>
      </c>
      <c r="H93" s="18">
        <v>105.99902604030154</v>
      </c>
      <c r="I93" s="18">
        <v>108.30744023652565</v>
      </c>
      <c r="J93" s="18">
        <v>111.36563685204035</v>
      </c>
      <c r="K93" s="18">
        <v>112.79205686408649</v>
      </c>
      <c r="L93" s="18">
        <v>105.17534724157808</v>
      </c>
      <c r="M93" s="18">
        <v>109.70293678539697</v>
      </c>
      <c r="N93" s="18">
        <v>117.83682810177731</v>
      </c>
      <c r="O93" s="18">
        <v>111.20690376513343</v>
      </c>
      <c r="P93" s="18">
        <v>110.688990084108</v>
      </c>
      <c r="Q93" s="18">
        <v>110.26292030867459</v>
      </c>
      <c r="R93" s="18">
        <v>107.14140859887935</v>
      </c>
      <c r="S93" s="18">
        <v>111.48351334948548</v>
      </c>
      <c r="U93" s="8">
        <f t="shared" ref="U93" si="1554">(B93/B92-1)*100</f>
        <v>0.75395620241984762</v>
      </c>
      <c r="V93" s="8">
        <f t="shared" ref="V93" si="1555">(C93/C92-1)*100</f>
        <v>-9.0703050878970792E-2</v>
      </c>
      <c r="W93" s="8">
        <f t="shared" ref="W93" si="1556">(D93/D92-1)*100</f>
        <v>0.49147325556058163</v>
      </c>
      <c r="X93" s="8">
        <f t="shared" ref="X93" si="1557">(E93/E92-1)*100</f>
        <v>2.356594885611063</v>
      </c>
      <c r="Y93" s="8">
        <f t="shared" ref="Y93" si="1558">(F93/F92-1)*100</f>
        <v>0.56070942477814967</v>
      </c>
      <c r="Z93" s="8">
        <f t="shared" ref="Z93" si="1559">(G93/G92-1)*100</f>
        <v>0.83192463732182365</v>
      </c>
      <c r="AA93" s="8">
        <f t="shared" ref="AA93" si="1560">(H93/H92-1)*100</f>
        <v>-8.2011924755098775E-2</v>
      </c>
      <c r="AB93" s="8">
        <f t="shared" ref="AB93" si="1561">(I93/I92-1)*100</f>
        <v>-0.42916285096620266</v>
      </c>
      <c r="AC93" s="8">
        <f t="shared" ref="AC93" si="1562">(J93/J92-1)*100</f>
        <v>0.36428049085508452</v>
      </c>
      <c r="AD93" s="8">
        <f t="shared" ref="AD93" si="1563">(K93/K92-1)*100</f>
        <v>0.25324764425729285</v>
      </c>
      <c r="AE93" s="8">
        <f t="shared" ref="AE93" si="1564">(L93/L92-1)*100</f>
        <v>-0.37123042495642578</v>
      </c>
      <c r="AF93" s="8">
        <f t="shared" ref="AF93" si="1565">(M93/M92-1)*100</f>
        <v>0.59394201967546412</v>
      </c>
      <c r="AG93" s="8">
        <f t="shared" ref="AG93" si="1566">(N93/N92-1)*100</f>
        <v>1.1228160045497093</v>
      </c>
      <c r="AH93" s="8">
        <f t="shared" ref="AH93" si="1567">(O93/O92-1)*100</f>
        <v>0.59186792694325696</v>
      </c>
      <c r="AI93" s="8">
        <f t="shared" ref="AI93" si="1568">(P93/P92-1)*100</f>
        <v>-0.52627544068692966</v>
      </c>
      <c r="AJ93" s="8">
        <f t="shared" ref="AJ93" si="1569">(Q93/Q92-1)*100</f>
        <v>6.9153082577178004E-2</v>
      </c>
      <c r="AK93" s="8">
        <f t="shared" ref="AK93" si="1570">(R93/R92-1)*100</f>
        <v>0.37544450331963297</v>
      </c>
      <c r="AL93" s="8">
        <f t="shared" ref="AL93" si="1571">(S93/S92-1)*100</f>
        <v>0.53049309943427048</v>
      </c>
      <c r="AN93" s="8">
        <f t="shared" ref="AN93" si="1572">(B93/B89-1)*100</f>
        <v>4.1207656596647046</v>
      </c>
      <c r="AO93" s="8">
        <f t="shared" ref="AO93" si="1573">(C93/C89-1)*100</f>
        <v>3.6850698579646179</v>
      </c>
      <c r="AP93" s="8">
        <f t="shared" ref="AP93" si="1574">(D93/D89-1)*100</f>
        <v>2.6920321224468857</v>
      </c>
      <c r="AQ93" s="8">
        <f t="shared" ref="AQ93" si="1575">(E93/E89-1)*100</f>
        <v>6.8097126821063947</v>
      </c>
      <c r="AR93" s="8">
        <f t="shared" ref="AR93" si="1576">(F93/F89-1)*100</f>
        <v>6.7436258766996104</v>
      </c>
      <c r="AS93" s="8">
        <f t="shared" ref="AS93" si="1577">(G93/G89-1)*100</f>
        <v>2.634150876561181</v>
      </c>
      <c r="AT93" s="8">
        <f t="shared" ref="AT93" si="1578">(H93/H89-1)*100</f>
        <v>2.8381303557021287</v>
      </c>
      <c r="AU93" s="8">
        <f t="shared" ref="AU93" si="1579">(I93/I89-1)*100</f>
        <v>1.6602786175482498</v>
      </c>
      <c r="AV93" s="8">
        <f t="shared" ref="AV93" si="1580">(J93/J89-1)*100</f>
        <v>6.3332791672066291</v>
      </c>
      <c r="AW93" s="8">
        <f t="shared" ref="AW93" si="1581">(K93/K89-1)*100</f>
        <v>4.7545890523990497</v>
      </c>
      <c r="AX93" s="8">
        <f t="shared" ref="AX93" si="1582">(L93/L89-1)*100</f>
        <v>1.5052585769771643</v>
      </c>
      <c r="AY93" s="8">
        <f t="shared" ref="AY93" si="1583">(M93/M89-1)*100</f>
        <v>4.8387531508889303</v>
      </c>
      <c r="AZ93" s="8">
        <f t="shared" ref="AZ93" si="1584">(N93/N89-1)*100</f>
        <v>7.9501256193973635</v>
      </c>
      <c r="BA93" s="8">
        <f t="shared" ref="BA93" si="1585">(O93/O89-1)*100</f>
        <v>3.7396255049092941</v>
      </c>
      <c r="BB93" s="8">
        <f t="shared" ref="BB93" si="1586">(P93/P89-1)*100</f>
        <v>3.7320036832400927</v>
      </c>
      <c r="BC93" s="8">
        <f t="shared" ref="BC93" si="1587">(Q93/Q89-1)*100</f>
        <v>5.5514988154070188</v>
      </c>
      <c r="BD93" s="8">
        <f t="shared" ref="BD93" si="1588">(R93/R89-1)*100</f>
        <v>4.3645765475475828</v>
      </c>
      <c r="BE93" s="8">
        <f t="shared" ref="BE93" si="1589">(S93/S89-1)*100</f>
        <v>5.3523788881383982</v>
      </c>
      <c r="BG93" s="17">
        <f t="shared" ref="BG93" si="1590">U93*4</f>
        <v>3.0158248096793905</v>
      </c>
      <c r="BH93" s="17">
        <f t="shared" ref="BH93" si="1591">V93*4</f>
        <v>-0.36281220351588317</v>
      </c>
      <c r="BI93" s="17">
        <f t="shared" ref="BI93" si="1592">W93*4</f>
        <v>1.9658930222423265</v>
      </c>
      <c r="BJ93" s="17">
        <f t="shared" ref="BJ93" si="1593">X93*4</f>
        <v>9.426379542444252</v>
      </c>
      <c r="BK93" s="17">
        <f t="shared" ref="BK93" si="1594">Y93*4</f>
        <v>2.2428376991125987</v>
      </c>
      <c r="BL93" s="17">
        <f t="shared" ref="BL93" si="1595">Z93*4</f>
        <v>3.3276985492872946</v>
      </c>
      <c r="BM93" s="17">
        <f t="shared" ref="BM93" si="1596">AA93*4</f>
        <v>-0.3280476990203951</v>
      </c>
      <c r="BN93" s="17">
        <f t="shared" ref="BN93" si="1597">AB93*4</f>
        <v>-1.7166514038648106</v>
      </c>
      <c r="BO93" s="17">
        <f t="shared" ref="BO93" si="1598">AC93*4</f>
        <v>1.4571219634203381</v>
      </c>
      <c r="BP93" s="17">
        <f t="shared" ref="BP93" si="1599">AD93*4</f>
        <v>1.0129905770291714</v>
      </c>
      <c r="BQ93" s="17">
        <f t="shared" ref="BQ93" si="1600">AE93*4</f>
        <v>-1.4849216998257031</v>
      </c>
      <c r="BR93" s="17">
        <f t="shared" ref="BR93" si="1601">AF93*4</f>
        <v>2.3757680787018565</v>
      </c>
      <c r="BS93" s="17">
        <f t="shared" ref="BS93" si="1602">AG93*4</f>
        <v>4.4912640181988372</v>
      </c>
      <c r="BT93" s="17">
        <f t="shared" ref="BT93" si="1603">AH93*4</f>
        <v>2.3674717077730278</v>
      </c>
      <c r="BU93" s="17">
        <f t="shared" ref="BU93" si="1604">AI93*4</f>
        <v>-2.1051017627477187</v>
      </c>
      <c r="BV93" s="17">
        <f t="shared" ref="BV93" si="1605">AJ93*4</f>
        <v>0.27661233030871202</v>
      </c>
      <c r="BW93" s="17">
        <f t="shared" ref="BW93" si="1606">AK93*4</f>
        <v>1.5017780132785319</v>
      </c>
      <c r="BX93" s="17">
        <f t="shared" ref="BX93" si="1607">AL93*4</f>
        <v>2.1219723977370819</v>
      </c>
    </row>
    <row r="94" spans="1:76" x14ac:dyDescent="0.25">
      <c r="A94" s="1">
        <f t="shared" si="1445"/>
        <v>202204</v>
      </c>
      <c r="B94" s="18">
        <v>110.74365612823415</v>
      </c>
      <c r="C94" s="18">
        <v>109.52710394249929</v>
      </c>
      <c r="D94" s="18">
        <v>105.301535585639</v>
      </c>
      <c r="E94" s="18">
        <v>111.02741098553233</v>
      </c>
      <c r="F94" s="18">
        <v>108.53683395931634</v>
      </c>
      <c r="G94" s="18">
        <v>111.14097375450682</v>
      </c>
      <c r="H94" s="18">
        <v>106.50931973292708</v>
      </c>
      <c r="I94" s="18">
        <v>109.050189004026</v>
      </c>
      <c r="J94" s="18">
        <v>111.55597386181313</v>
      </c>
      <c r="K94" s="18">
        <v>113.4745515872184</v>
      </c>
      <c r="L94" s="18">
        <v>104.88487418791597</v>
      </c>
      <c r="M94" s="18">
        <v>110.64081377987752</v>
      </c>
      <c r="N94" s="18">
        <v>118.53087597766401</v>
      </c>
      <c r="O94" s="18">
        <v>111.27367329958327</v>
      </c>
      <c r="P94" s="18">
        <v>112.1905803930418</v>
      </c>
      <c r="Q94" s="18">
        <v>111.17243119652289</v>
      </c>
      <c r="R94" s="18">
        <v>107.80342759089011</v>
      </c>
      <c r="S94" s="18">
        <v>112.03118593506458</v>
      </c>
      <c r="U94" s="8">
        <f t="shared" ref="U94" si="1608">(B94/B93-1)*100</f>
        <v>0.54612252572663333</v>
      </c>
      <c r="V94" s="8">
        <f t="shared" ref="V94" si="1609">(C94/C93-1)*100</f>
        <v>0.38905474828498932</v>
      </c>
      <c r="W94" s="8">
        <f t="shared" ref="W94" si="1610">(D94/D93-1)*100</f>
        <v>0.32965677280110128</v>
      </c>
      <c r="X94" s="8">
        <f t="shared" ref="X94" si="1611">(E94/E93-1)*100</f>
        <v>5.1008091877280393E-2</v>
      </c>
      <c r="Y94" s="8">
        <f t="shared" ref="Y94" si="1612">(F94/F93-1)*100</f>
        <v>0.69519876975483452</v>
      </c>
      <c r="Z94" s="8">
        <f t="shared" ref="Z94" si="1613">(G94/G93-1)*100</f>
        <v>0.34508157696322428</v>
      </c>
      <c r="AA94" s="8">
        <f t="shared" ref="AA94" si="1614">(H94/H93-1)*100</f>
        <v>0.48141356735817986</v>
      </c>
      <c r="AB94" s="8">
        <f t="shared" ref="AB94" si="1615">(I94/I93-1)*100</f>
        <v>0.68577815695607391</v>
      </c>
      <c r="AC94" s="8">
        <f t="shared" ref="AC94" si="1616">(J94/J93-1)*100</f>
        <v>0.17091179573252013</v>
      </c>
      <c r="AD94" s="8">
        <f t="shared" ref="AD94" si="1617">(K94/K93-1)*100</f>
        <v>0.60509112264377496</v>
      </c>
      <c r="AE94" s="8">
        <f t="shared" ref="AE94" si="1618">(L94/L93-1)*100</f>
        <v>-0.27617979049303631</v>
      </c>
      <c r="AF94" s="8">
        <f t="shared" ref="AF94" si="1619">(M94/M93-1)*100</f>
        <v>0.85492423627202552</v>
      </c>
      <c r="AG94" s="8">
        <f t="shared" ref="AG94" si="1620">(N94/N93-1)*100</f>
        <v>0.58899062972674887</v>
      </c>
      <c r="AH94" s="8">
        <f t="shared" ref="AH94" si="1621">(O94/O93-1)*100</f>
        <v>6.0040817781281675E-2</v>
      </c>
      <c r="AI94" s="8">
        <f t="shared" ref="AI94" si="1622">(P94/P93-1)*100</f>
        <v>1.3565850657710321</v>
      </c>
      <c r="AJ94" s="8">
        <f t="shared" ref="AJ94" si="1623">(Q94/Q93-1)*100</f>
        <v>0.8248565204895586</v>
      </c>
      <c r="AK94" s="8">
        <f t="shared" ref="AK94" si="1624">(R94/R93-1)*100</f>
        <v>0.61789274629500124</v>
      </c>
      <c r="AL94" s="8">
        <f t="shared" ref="AL94" si="1625">(S94/S93-1)*100</f>
        <v>0.4912588140833174</v>
      </c>
      <c r="AN94" s="8">
        <f t="shared" ref="AN94" si="1626">(B94/B90-1)*100</f>
        <v>3.4078249248397974</v>
      </c>
      <c r="AO94" s="8">
        <f t="shared" ref="AO94" si="1627">(C94/C90-1)*100</f>
        <v>1.9934939794619799</v>
      </c>
      <c r="AP94" s="8">
        <f t="shared" ref="AP94" si="1628">(D94/D90-1)*100</f>
        <v>2.1282282291674504</v>
      </c>
      <c r="AQ94" s="8">
        <f t="shared" ref="AQ94" si="1629">(E94/E90-1)*100</f>
        <v>5.0539240562626597</v>
      </c>
      <c r="AR94" s="8">
        <f t="shared" ref="AR94" si="1630">(F94/F90-1)*100</f>
        <v>4.0029937461611986</v>
      </c>
      <c r="AS94" s="8">
        <f t="shared" ref="AS94" si="1631">(G94/G90-1)*100</f>
        <v>3.1391115420533744</v>
      </c>
      <c r="AT94" s="8">
        <f t="shared" ref="AT94" si="1632">(H94/H90-1)*100</f>
        <v>2.682708531194522</v>
      </c>
      <c r="AU94" s="8">
        <f t="shared" ref="AU94" si="1633">(I94/I90-1)*100</f>
        <v>0.67191061070881464</v>
      </c>
      <c r="AV94" s="8">
        <f t="shared" ref="AV94" si="1634">(J94/J90-1)*100</f>
        <v>3.9274448084903435</v>
      </c>
      <c r="AW94" s="8">
        <f t="shared" ref="AW94" si="1635">(K94/K90-1)*100</f>
        <v>3.7322269650697182</v>
      </c>
      <c r="AX94" s="8">
        <f t="shared" ref="AX94" si="1636">(L94/L90-1)*100</f>
        <v>-0.60320704611920295</v>
      </c>
      <c r="AY94" s="8">
        <f t="shared" ref="AY94" si="1637">(M94/M90-1)*100</f>
        <v>3.7612516824268694</v>
      </c>
      <c r="AZ94" s="8">
        <f t="shared" ref="AZ94" si="1638">(N94/N90-1)*100</f>
        <v>5.6273574359143153</v>
      </c>
      <c r="BA94" s="8">
        <f t="shared" ref="BA94" si="1639">(O94/O90-1)*100</f>
        <v>2.0835922350915137</v>
      </c>
      <c r="BB94" s="8">
        <f t="shared" ref="BB94" si="1640">(P94/P90-1)*100</f>
        <v>2.7195915331630349</v>
      </c>
      <c r="BC94" s="8">
        <f t="shared" ref="BC94" si="1641">(Q94/Q90-1)*100</f>
        <v>4.7253519285959111</v>
      </c>
      <c r="BD94" s="8">
        <f t="shared" ref="BD94" si="1642">(R94/R90-1)*100</f>
        <v>3.2426071182619198</v>
      </c>
      <c r="BE94" s="8">
        <f t="shared" ref="BE94" si="1643">(S94/S90-1)*100</f>
        <v>3.8054611509303671</v>
      </c>
      <c r="BG94" s="17">
        <f t="shared" ref="BG94" si="1644">U94*4</f>
        <v>2.1844901029065333</v>
      </c>
      <c r="BH94" s="17">
        <f t="shared" ref="BH94" si="1645">V94*4</f>
        <v>1.5562189931399573</v>
      </c>
      <c r="BI94" s="17">
        <f t="shared" ref="BI94" si="1646">W94*4</f>
        <v>1.3186270912044051</v>
      </c>
      <c r="BJ94" s="17">
        <f t="shared" ref="BJ94" si="1647">X94*4</f>
        <v>0.20403236750912157</v>
      </c>
      <c r="BK94" s="17">
        <f t="shared" ref="BK94" si="1648">Y94*4</f>
        <v>2.7807950790193381</v>
      </c>
      <c r="BL94" s="17">
        <f t="shared" ref="BL94" si="1649">Z94*4</f>
        <v>1.3803263078528971</v>
      </c>
      <c r="BM94" s="17">
        <f t="shared" ref="BM94" si="1650">AA94*4</f>
        <v>1.9256542694327194</v>
      </c>
      <c r="BN94" s="17">
        <f t="shared" ref="BN94" si="1651">AB94*4</f>
        <v>2.7431126278242957</v>
      </c>
      <c r="BO94" s="17">
        <f t="shared" ref="BO94" si="1652">AC94*4</f>
        <v>0.68364718293008053</v>
      </c>
      <c r="BP94" s="17">
        <f t="shared" ref="BP94" si="1653">AD94*4</f>
        <v>2.4203644905750998</v>
      </c>
      <c r="BQ94" s="17">
        <f t="shared" ref="BQ94" si="1654">AE94*4</f>
        <v>-1.1047191619721453</v>
      </c>
      <c r="BR94" s="17">
        <f t="shared" ref="BR94" si="1655">AF94*4</f>
        <v>3.4196969450881021</v>
      </c>
      <c r="BS94" s="17">
        <f t="shared" ref="BS94" si="1656">AG94*4</f>
        <v>2.3559625189069955</v>
      </c>
      <c r="BT94" s="17">
        <f t="shared" ref="BT94" si="1657">AH94*4</f>
        <v>0.2401632711251267</v>
      </c>
      <c r="BU94" s="17">
        <f t="shared" ref="BU94" si="1658">AI94*4</f>
        <v>5.4263402630841284</v>
      </c>
      <c r="BV94" s="17">
        <f t="shared" ref="BV94" si="1659">AJ94*4</f>
        <v>3.2994260819582344</v>
      </c>
      <c r="BW94" s="17">
        <f t="shared" ref="BW94" si="1660">AK94*4</f>
        <v>2.471570985180005</v>
      </c>
      <c r="BX94" s="17">
        <f t="shared" ref="BX94" si="1661">AL94*4</f>
        <v>1.9650352563332696</v>
      </c>
    </row>
    <row r="95" spans="1:76" x14ac:dyDescent="0.25">
      <c r="A95" s="1">
        <f t="shared" si="1445"/>
        <v>202301</v>
      </c>
      <c r="B95" s="18">
        <v>110.88048699125291</v>
      </c>
      <c r="C95" s="18">
        <v>110.70591690653355</v>
      </c>
      <c r="D95" s="18">
        <v>105.65621505402221</v>
      </c>
      <c r="E95" s="18">
        <v>112.08417897544589</v>
      </c>
      <c r="F95" s="18">
        <v>110.13009749438308</v>
      </c>
      <c r="G95" s="18">
        <v>111.04814765718118</v>
      </c>
      <c r="H95" s="18">
        <v>107.38488754164761</v>
      </c>
      <c r="I95" s="18">
        <v>109.70103608484239</v>
      </c>
      <c r="J95" s="18">
        <v>112.1603580881232</v>
      </c>
      <c r="K95" s="18">
        <v>113.76762119941083</v>
      </c>
      <c r="L95" s="18">
        <v>106.08257732490479</v>
      </c>
      <c r="M95" s="18">
        <v>110.40679259311872</v>
      </c>
      <c r="N95" s="18">
        <v>118.94131548081255</v>
      </c>
      <c r="O95" s="18">
        <v>111.89797030421961</v>
      </c>
      <c r="P95" s="18">
        <v>112.10827003766171</v>
      </c>
      <c r="Q95" s="18">
        <v>111.46684322197744</v>
      </c>
      <c r="R95" s="18">
        <v>108.25703809256936</v>
      </c>
      <c r="S95" s="18">
        <v>112.51050531351736</v>
      </c>
      <c r="U95" s="8">
        <f t="shared" ref="U95" si="1662">(B95/B94-1)*100</f>
        <v>0.12355638941550229</v>
      </c>
      <c r="V95" s="8">
        <f t="shared" ref="V95" si="1663">(C95/C94-1)*100</f>
        <v>1.0762751151104366</v>
      </c>
      <c r="W95" s="8">
        <f t="shared" ref="W95" si="1664">(D95/D94-1)*100</f>
        <v>0.33682269343049409</v>
      </c>
      <c r="X95" s="8">
        <f t="shared" ref="X95" si="1665">(E95/E94-1)*100</f>
        <v>0.95180818910680642</v>
      </c>
      <c r="Y95" s="8">
        <f t="shared" ref="Y95" si="1666">(F95/F94-1)*100</f>
        <v>1.4679473105544627</v>
      </c>
      <c r="Z95" s="8">
        <f t="shared" ref="Z95" si="1667">(G95/G94-1)*100</f>
        <v>-8.3521040161727012E-2</v>
      </c>
      <c r="AA95" s="8">
        <f t="shared" ref="AA95" si="1668">(H95/H94-1)*100</f>
        <v>0.82205746024481829</v>
      </c>
      <c r="AB95" s="8">
        <f t="shared" ref="AB95" si="1669">(I95/I94-1)*100</f>
        <v>0.59683260227303414</v>
      </c>
      <c r="AC95" s="8">
        <f t="shared" ref="AC95" si="1670">(J95/J94-1)*100</f>
        <v>0.5417766573924121</v>
      </c>
      <c r="AD95" s="8">
        <f t="shared" ref="AD95" si="1671">(K95/K94-1)*100</f>
        <v>0.25826901987549</v>
      </c>
      <c r="AE95" s="8">
        <f t="shared" ref="AE95" si="1672">(L95/L94-1)*100</f>
        <v>1.1419216986836123</v>
      </c>
      <c r="AF95" s="8">
        <f t="shared" ref="AF95" si="1673">(M95/M94-1)*100</f>
        <v>-0.21151433974843092</v>
      </c>
      <c r="AG95" s="8">
        <f t="shared" ref="AG95" si="1674">(N95/N94-1)*100</f>
        <v>0.34627222634031618</v>
      </c>
      <c r="AH95" s="8">
        <f t="shared" ref="AH95" si="1675">(O95/O94-1)*100</f>
        <v>0.56104645970977973</v>
      </c>
      <c r="AI95" s="8">
        <f t="shared" ref="AI95" si="1676">(P95/P94-1)*100</f>
        <v>-7.3366547433595386E-2</v>
      </c>
      <c r="AJ95" s="8">
        <f t="shared" ref="AJ95" si="1677">(Q95/Q94-1)*100</f>
        <v>0.26482467126593967</v>
      </c>
      <c r="AK95" s="8">
        <f t="shared" ref="AK95" si="1678">(R95/R94-1)*100</f>
        <v>0.42077558368616153</v>
      </c>
      <c r="AL95" s="8">
        <f t="shared" ref="AL95" si="1679">(S95/S94-1)*100</f>
        <v>0.42784459920881535</v>
      </c>
      <c r="AN95" s="8">
        <f t="shared" ref="AN95" si="1680">(B95/B91-1)*100</f>
        <v>3.6017133693655001</v>
      </c>
      <c r="AO95" s="8">
        <f t="shared" ref="AO95" si="1681">(C95/C91-1)*100</f>
        <v>3.1069349680040936</v>
      </c>
      <c r="AP95" s="8">
        <f t="shared" ref="AP95" si="1682">(D95/D91-1)*100</f>
        <v>3.3676867150641554</v>
      </c>
      <c r="AQ95" s="8">
        <f t="shared" ref="AQ95" si="1683">(E95/E91-1)*100</f>
        <v>6.5581574944193477</v>
      </c>
      <c r="AR95" s="8">
        <f t="shared" ref="AR95" si="1684">(F95/F91-1)*100</f>
        <v>5.8411122282044925</v>
      </c>
      <c r="AS95" s="8">
        <f t="shared" ref="AS95" si="1685">(G95/G91-1)*100</f>
        <v>3.4592978481657433</v>
      </c>
      <c r="AT95" s="8">
        <f t="shared" ref="AT95" si="1686">(H95/H91-1)*100</f>
        <v>3.6148728599776581</v>
      </c>
      <c r="AU95" s="8">
        <f t="shared" ref="AU95" si="1687">(I95/I91-1)*100</f>
        <v>2.4993163887392589</v>
      </c>
      <c r="AV95" s="8">
        <f t="shared" ref="AV95" si="1688">(J95/J91-1)*100</f>
        <v>4.0702785415538401</v>
      </c>
      <c r="AW95" s="8">
        <f t="shared" ref="AW95" si="1689">(K95/K91-1)*100</f>
        <v>4.123959410751965</v>
      </c>
      <c r="AX95" s="8">
        <f t="shared" ref="AX95" si="1690">(L95/L91-1)*100</f>
        <v>1.6371329368529031</v>
      </c>
      <c r="AY95" s="8">
        <f t="shared" ref="AY95" si="1691">(M95/M91-1)*100</f>
        <v>3.3074245018977377</v>
      </c>
      <c r="AZ95" s="8">
        <f t="shared" ref="AZ95" si="1692">(N95/N91-1)*100</f>
        <v>4.6112702576215137</v>
      </c>
      <c r="BA95" s="8">
        <f t="shared" ref="BA95" si="1693">(O95/O91-1)*100</f>
        <v>2.5476682753241997</v>
      </c>
      <c r="BB95" s="8">
        <f t="shared" ref="BB95" si="1694">(P95/P91-1)*100</f>
        <v>2.9963153145659893</v>
      </c>
      <c r="BC95" s="8">
        <f t="shared" ref="BC95" si="1695">(Q95/Q91-1)*100</f>
        <v>4.1834254348623645</v>
      </c>
      <c r="BD95" s="8">
        <f t="shared" ref="BD95" si="1696">(R95/R91-1)*100</f>
        <v>3.384049836227665</v>
      </c>
      <c r="BE95" s="8">
        <f t="shared" ref="BE95" si="1697">(S95/S91-1)*100</f>
        <v>3.979222287310602</v>
      </c>
      <c r="BG95" s="17">
        <f t="shared" ref="BG95" si="1698">U95*4</f>
        <v>0.49422555766200915</v>
      </c>
      <c r="BH95" s="17">
        <f t="shared" ref="BH95" si="1699">V95*4</f>
        <v>4.3051004604417464</v>
      </c>
      <c r="BI95" s="17">
        <f t="shared" ref="BI95" si="1700">W95*4</f>
        <v>1.3472907737219764</v>
      </c>
      <c r="BJ95" s="17">
        <f t="shared" ref="BJ95" si="1701">X95*4</f>
        <v>3.8072327564272257</v>
      </c>
      <c r="BK95" s="17">
        <f t="shared" ref="BK95" si="1702">Y95*4</f>
        <v>5.8717892422178508</v>
      </c>
      <c r="BL95" s="17">
        <f t="shared" ref="BL95" si="1703">Z95*4</f>
        <v>-0.33408416064690805</v>
      </c>
      <c r="BM95" s="17">
        <f t="shared" ref="BM95" si="1704">AA95*4</f>
        <v>3.2882298409792732</v>
      </c>
      <c r="BN95" s="17">
        <f t="shared" ref="BN95" si="1705">AB95*4</f>
        <v>2.3873304090921366</v>
      </c>
      <c r="BO95" s="17">
        <f t="shared" ref="BO95" si="1706">AC95*4</f>
        <v>2.1671066295696484</v>
      </c>
      <c r="BP95" s="17">
        <f t="shared" ref="BP95" si="1707">AD95*4</f>
        <v>1.03307607950196</v>
      </c>
      <c r="BQ95" s="17">
        <f t="shared" ref="BQ95" si="1708">AE95*4</f>
        <v>4.5676867947344491</v>
      </c>
      <c r="BR95" s="17">
        <f t="shared" ref="BR95" si="1709">AF95*4</f>
        <v>-0.8460573589937237</v>
      </c>
      <c r="BS95" s="17">
        <f t="shared" ref="BS95" si="1710">AG95*4</f>
        <v>1.3850889053612647</v>
      </c>
      <c r="BT95" s="17">
        <f t="shared" ref="BT95" si="1711">AH95*4</f>
        <v>2.2441858388391189</v>
      </c>
      <c r="BU95" s="17">
        <f t="shared" ref="BU95" si="1712">AI95*4</f>
        <v>-0.29346618973438154</v>
      </c>
      <c r="BV95" s="17">
        <f t="shared" ref="BV95" si="1713">AJ95*4</f>
        <v>1.0592986850637587</v>
      </c>
      <c r="BW95" s="17">
        <f t="shared" ref="BW95" si="1714">AK95*4</f>
        <v>1.6831023347446461</v>
      </c>
      <c r="BX95" s="17">
        <f t="shared" ref="BX95" si="1715">AL95*4</f>
        <v>1.7113783968352614</v>
      </c>
    </row>
    <row r="96" spans="1:76" x14ac:dyDescent="0.25">
      <c r="A96" s="1">
        <f t="shared" si="1445"/>
        <v>202302</v>
      </c>
      <c r="B96" s="18">
        <v>111.18551442123663</v>
      </c>
      <c r="C96" s="18">
        <v>110.97055174165217</v>
      </c>
      <c r="D96" s="18">
        <v>105.35624878532631</v>
      </c>
      <c r="E96" s="18">
        <v>113.81467050488735</v>
      </c>
      <c r="F96" s="18">
        <v>110.38725800863126</v>
      </c>
      <c r="G96" s="18">
        <v>111.73629989131796</v>
      </c>
      <c r="H96" s="18">
        <v>107.587709854499</v>
      </c>
      <c r="I96" s="18">
        <v>110.15344728331446</v>
      </c>
      <c r="J96" s="18">
        <v>112.81784848375911</v>
      </c>
      <c r="K96" s="18">
        <v>114.52560292332669</v>
      </c>
      <c r="L96" s="18">
        <v>107.22483182821775</v>
      </c>
      <c r="M96" s="18">
        <v>110.90543722108842</v>
      </c>
      <c r="N96" s="18">
        <v>119.66746659709318</v>
      </c>
      <c r="O96" s="18">
        <v>112.37042611086255</v>
      </c>
      <c r="P96" s="18">
        <v>113.13373504052662</v>
      </c>
      <c r="Q96" s="18">
        <v>111.79117528000607</v>
      </c>
      <c r="R96" s="18">
        <v>108.86835519440203</v>
      </c>
      <c r="S96" s="18">
        <v>113.07526618864574</v>
      </c>
      <c r="U96" s="8">
        <f t="shared" ref="U96" si="1716">(B96/B95-1)*100</f>
        <v>0.275095680277615</v>
      </c>
      <c r="V96" s="8">
        <f t="shared" ref="V96" si="1717">(C96/C95-1)*100</f>
        <v>0.23904308144799824</v>
      </c>
      <c r="W96" s="8">
        <f t="shared" ref="W96" si="1718">(D96/D95-1)*100</f>
        <v>-0.283907831207586</v>
      </c>
      <c r="X96" s="8">
        <f t="shared" ref="X96" si="1719">(E96/E95-1)*100</f>
        <v>1.5439213145510555</v>
      </c>
      <c r="Y96" s="8">
        <f t="shared" ref="Y96" si="1720">(F96/F95-1)*100</f>
        <v>0.23350611694619161</v>
      </c>
      <c r="Z96" s="8">
        <f t="shared" ref="Z96" si="1721">(G96/G95-1)*100</f>
        <v>0.61968817009103727</v>
      </c>
      <c r="AA96" s="8">
        <f t="shared" ref="AA96" si="1722">(H96/H95-1)*100</f>
        <v>0.18887416795283496</v>
      </c>
      <c r="AB96" s="8">
        <f t="shared" ref="AB96" si="1723">(I96/I95-1)*100</f>
        <v>0.41240376081970176</v>
      </c>
      <c r="AC96" s="8">
        <f t="shared" ref="AC96" si="1724">(J96/J95-1)*100</f>
        <v>0.58620568518452654</v>
      </c>
      <c r="AD96" s="8">
        <f t="shared" ref="AD96" si="1725">(K96/K95-1)*100</f>
        <v>0.66625434893050617</v>
      </c>
      <c r="AE96" s="8">
        <f t="shared" ref="AE96" si="1726">(L96/L95-1)*100</f>
        <v>1.076759758404533</v>
      </c>
      <c r="AF96" s="8">
        <f t="shared" ref="AF96" si="1727">(M96/M95-1)*100</f>
        <v>0.45164307037461882</v>
      </c>
      <c r="AG96" s="8">
        <f t="shared" ref="AG96" si="1728">(N96/N95-1)*100</f>
        <v>0.61051209442675169</v>
      </c>
      <c r="AH96" s="8">
        <f t="shared" ref="AH96" si="1729">(O96/O95-1)*100</f>
        <v>0.42222017553890101</v>
      </c>
      <c r="AI96" s="8">
        <f t="shared" ref="AI96" si="1730">(P96/P95-1)*100</f>
        <v>0.91470950583789623</v>
      </c>
      <c r="AJ96" s="8">
        <f t="shared" ref="AJ96" si="1731">(Q96/Q95-1)*100</f>
        <v>0.2909672945368591</v>
      </c>
      <c r="AK96" s="8">
        <f t="shared" ref="AK96" si="1732">(R96/R95-1)*100</f>
        <v>0.56469040036910556</v>
      </c>
      <c r="AL96" s="8">
        <f t="shared" ref="AL96" si="1733">(S96/S95-1)*100</f>
        <v>0.50196279321175208</v>
      </c>
      <c r="AN96" s="8">
        <f t="shared" ref="AN96" si="1734">(B96/B92-1)*100</f>
        <v>1.708391859080538</v>
      </c>
      <c r="AO96" s="8">
        <f t="shared" ref="AO96" si="1735">(C96/C92-1)*100</f>
        <v>1.6198170700473247</v>
      </c>
      <c r="AP96" s="8">
        <f t="shared" ref="AP96" si="1736">(D96/D92-1)*100</f>
        <v>0.87513628891009443</v>
      </c>
      <c r="AQ96" s="8">
        <f t="shared" ref="AQ96" si="1737">(E96/E92-1)*100</f>
        <v>4.9797009405768922</v>
      </c>
      <c r="AR96" s="8">
        <f t="shared" ref="AR96" si="1738">(F96/F92-1)*100</f>
        <v>2.9861656132306624</v>
      </c>
      <c r="AS96" s="8">
        <f t="shared" ref="AS96" si="1739">(G96/G92-1)*100</f>
        <v>1.7218465990011644</v>
      </c>
      <c r="AT96" s="8">
        <f t="shared" ref="AT96" si="1740">(H96/H92-1)*100</f>
        <v>1.415530989855851</v>
      </c>
      <c r="AU96" s="8">
        <f t="shared" ref="AU96" si="1741">(I96/I92-1)*100</f>
        <v>1.2679363199713523</v>
      </c>
      <c r="AV96" s="8">
        <f t="shared" ref="AV96" si="1742">(J96/J92-1)*100</f>
        <v>1.6730340674322663</v>
      </c>
      <c r="AW96" s="8">
        <f t="shared" ref="AW96" si="1743">(K96/K92-1)*100</f>
        <v>1.7940797490317628</v>
      </c>
      <c r="AX96" s="8">
        <f t="shared" ref="AX96" si="1744">(L96/L92-1)*100</f>
        <v>1.5701715574009567</v>
      </c>
      <c r="AY96" s="8">
        <f t="shared" ref="AY96" si="1745">(M96/M92-1)*100</f>
        <v>1.6965948989070556</v>
      </c>
      <c r="AZ96" s="8">
        <f t="shared" ref="AZ96" si="1746">(N96/N92-1)*100</f>
        <v>2.6937961702139024</v>
      </c>
      <c r="BA96" s="8">
        <f t="shared" ref="BA96" si="1747">(O96/O92-1)*100</f>
        <v>1.6443285401693819</v>
      </c>
      <c r="BB96" s="8">
        <f t="shared" ref="BB96" si="1748">(P96/P92-1)*100</f>
        <v>1.670762279394955</v>
      </c>
      <c r="BC96" s="8">
        <f t="shared" ref="BC96" si="1749">(Q96/Q92-1)*100</f>
        <v>1.4561214328372429</v>
      </c>
      <c r="BD96" s="8">
        <f t="shared" ref="BD96" si="1750">(R96/R92-1)*100</f>
        <v>1.9933346769317017</v>
      </c>
      <c r="BE96" s="8">
        <f t="shared" ref="BE96" si="1751">(S96/S92-1)*100</f>
        <v>1.9658595765524201</v>
      </c>
      <c r="BG96" s="17">
        <f t="shared" ref="BG96" si="1752">U96*4</f>
        <v>1.10038272111046</v>
      </c>
      <c r="BH96" s="17">
        <f t="shared" ref="BH96" si="1753">V96*4</f>
        <v>0.95617232579199296</v>
      </c>
      <c r="BI96" s="17">
        <f t="shared" ref="BI96" si="1754">W96*4</f>
        <v>-1.135631324830344</v>
      </c>
      <c r="BJ96" s="17">
        <f t="shared" ref="BJ96" si="1755">X96*4</f>
        <v>6.1756852582042221</v>
      </c>
      <c r="BK96" s="17">
        <f t="shared" ref="BK96" si="1756">Y96*4</f>
        <v>0.93402446778476644</v>
      </c>
      <c r="BL96" s="17">
        <f t="shared" ref="BL96" si="1757">Z96*4</f>
        <v>2.4787526803641491</v>
      </c>
      <c r="BM96" s="17">
        <f t="shared" ref="BM96" si="1758">AA96*4</f>
        <v>0.75549667181133984</v>
      </c>
      <c r="BN96" s="17">
        <f t="shared" ref="BN96" si="1759">AB96*4</f>
        <v>1.649615043278807</v>
      </c>
      <c r="BO96" s="17">
        <f t="shared" ref="BO96" si="1760">AC96*4</f>
        <v>2.3448227407381061</v>
      </c>
      <c r="BP96" s="17">
        <f t="shared" ref="BP96" si="1761">AD96*4</f>
        <v>2.6650173957220247</v>
      </c>
      <c r="BQ96" s="17">
        <f t="shared" ref="BQ96" si="1762">AE96*4</f>
        <v>4.3070390336181319</v>
      </c>
      <c r="BR96" s="17">
        <f t="shared" ref="BR96" si="1763">AF96*4</f>
        <v>1.8065722814984753</v>
      </c>
      <c r="BS96" s="17">
        <f t="shared" ref="BS96" si="1764">AG96*4</f>
        <v>2.4420483777070068</v>
      </c>
      <c r="BT96" s="17">
        <f t="shared" ref="BT96" si="1765">AH96*4</f>
        <v>1.688880702155604</v>
      </c>
      <c r="BU96" s="17">
        <f t="shared" ref="BU96" si="1766">AI96*4</f>
        <v>3.6588380233515849</v>
      </c>
      <c r="BV96" s="17">
        <f t="shared" ref="BV96" si="1767">AJ96*4</f>
        <v>1.1638691781474364</v>
      </c>
      <c r="BW96" s="17">
        <f t="shared" ref="BW96" si="1768">AK96*4</f>
        <v>2.2587616014764222</v>
      </c>
      <c r="BX96" s="17">
        <f t="shared" ref="BX96" si="1769">AL96*4</f>
        <v>2.0078511728470083</v>
      </c>
    </row>
    <row r="97" spans="1:76" x14ac:dyDescent="0.25">
      <c r="A97" s="1">
        <f t="shared" si="1445"/>
        <v>202303</v>
      </c>
      <c r="B97" s="18">
        <v>112.31163758993362</v>
      </c>
      <c r="C97" s="18">
        <v>111.34830921406902</v>
      </c>
      <c r="D97" s="18">
        <v>106.00380096349662</v>
      </c>
      <c r="E97" s="18">
        <v>113.68522216041578</v>
      </c>
      <c r="F97" s="18">
        <v>110.46827546763582</v>
      </c>
      <c r="G97" s="18">
        <v>112.14414193203383</v>
      </c>
      <c r="H97" s="18">
        <v>108.00315931073997</v>
      </c>
      <c r="I97" s="18">
        <v>110.78177016641821</v>
      </c>
      <c r="J97" s="18">
        <v>113.38023479338273</v>
      </c>
      <c r="K97" s="18">
        <v>115.13338773437026</v>
      </c>
      <c r="L97" s="18">
        <v>107.2185978669014</v>
      </c>
      <c r="M97" s="18">
        <v>111.28367112692536</v>
      </c>
      <c r="N97" s="18">
        <v>120.32837333772633</v>
      </c>
      <c r="O97" s="18">
        <v>113.15931459486482</v>
      </c>
      <c r="P97" s="18">
        <v>112.88937123987164</v>
      </c>
      <c r="Q97" s="18">
        <v>112.20497473251092</v>
      </c>
      <c r="R97" s="18">
        <v>109.01699593063921</v>
      </c>
      <c r="S97" s="18">
        <v>113.64820000006475</v>
      </c>
      <c r="U97" s="8">
        <f t="shared" ref="U97" si="1770">(B97/B96-1)*100</f>
        <v>1.0128326289255307</v>
      </c>
      <c r="V97" s="8">
        <f t="shared" ref="V97" si="1771">(C97/C96-1)*100</f>
        <v>0.34041235849335827</v>
      </c>
      <c r="W97" s="8">
        <f t="shared" ref="W97" si="1772">(D97/D96-1)*100</f>
        <v>0.61463101205296855</v>
      </c>
      <c r="X97" s="8">
        <f t="shared" ref="X97" si="1773">(E97/E96-1)*100</f>
        <v>-0.11373607980177391</v>
      </c>
      <c r="Y97" s="8">
        <f t="shared" ref="Y97" si="1774">(F97/F96-1)*100</f>
        <v>7.3393850400949034E-2</v>
      </c>
      <c r="Z97" s="8">
        <f t="shared" ref="Z97" si="1775">(G97/G96-1)*100</f>
        <v>0.36500406860846546</v>
      </c>
      <c r="AA97" s="8">
        <f t="shared" ref="AA97" si="1776">(H97/H96-1)*100</f>
        <v>0.38614954886839747</v>
      </c>
      <c r="AB97" s="8">
        <f t="shared" ref="AB97" si="1777">(I97/I96-1)*100</f>
        <v>0.57040691744099092</v>
      </c>
      <c r="AC97" s="8">
        <f t="shared" ref="AC97" si="1778">(J97/J96-1)*100</f>
        <v>0.49849054664836689</v>
      </c>
      <c r="AD97" s="8">
        <f t="shared" ref="AD97" si="1779">(K97/K96-1)*100</f>
        <v>0.53069776148699788</v>
      </c>
      <c r="AE97" s="8">
        <f t="shared" ref="AE97" si="1780">(L97/L96-1)*100</f>
        <v>-5.8139156854375429E-3</v>
      </c>
      <c r="AF97" s="8">
        <f t="shared" ref="AF97" si="1781">(M97/M96-1)*100</f>
        <v>0.34104180580698529</v>
      </c>
      <c r="AG97" s="8">
        <f t="shared" ref="AG97" si="1782">(N97/N96-1)*100</f>
        <v>0.55228606356174659</v>
      </c>
      <c r="AH97" s="8">
        <f t="shared" ref="AH97" si="1783">(O97/O96-1)*100</f>
        <v>0.70204279836401096</v>
      </c>
      <c r="AI97" s="8">
        <f t="shared" ref="AI97" si="1784">(P97/P96-1)*100</f>
        <v>-0.21599552120102894</v>
      </c>
      <c r="AJ97" s="8">
        <f t="shared" ref="AJ97" si="1785">(Q97/Q96-1)*100</f>
        <v>0.37015395130106654</v>
      </c>
      <c r="AK97" s="8">
        <f t="shared" ref="AK97" si="1786">(R97/R96-1)*100</f>
        <v>0.13653254517509428</v>
      </c>
      <c r="AL97" s="8">
        <f t="shared" ref="AL97" si="1787">(S97/S96-1)*100</f>
        <v>0.50668358406795733</v>
      </c>
      <c r="AN97" s="8">
        <f t="shared" ref="AN97" si="1788">(B97/B93-1)*100</f>
        <v>1.9697206050924621</v>
      </c>
      <c r="AO97" s="8">
        <f t="shared" ref="AO97" si="1789">(C97/C93-1)*100</f>
        <v>2.0583134900432176</v>
      </c>
      <c r="AP97" s="8">
        <f t="shared" ref="AP97" si="1790">(D97/D93-1)*100</f>
        <v>0.99876424528020369</v>
      </c>
      <c r="AQ97" s="8">
        <f t="shared" ref="AQ97" si="1791">(E97/E93-1)*100</f>
        <v>2.446062475335764</v>
      </c>
      <c r="AR97" s="8">
        <f t="shared" ref="AR97" si="1792">(F97/F93-1)*100</f>
        <v>2.4870963173218241</v>
      </c>
      <c r="AS97" s="8">
        <f t="shared" ref="AS97" si="1793">(G97/G93-1)*100</f>
        <v>1.2508050847643171</v>
      </c>
      <c r="AT97" s="8">
        <f t="shared" ref="AT97" si="1794">(H97/H93-1)*100</f>
        <v>1.8907091369655182</v>
      </c>
      <c r="AU97" s="8">
        <f t="shared" ref="AU97" si="1795">(I97/I93-1)*100</f>
        <v>2.284542894273045</v>
      </c>
      <c r="AV97" s="8">
        <f t="shared" ref="AV97" si="1796">(J97/J93-1)*100</f>
        <v>1.8089942268448178</v>
      </c>
      <c r="AW97" s="8">
        <f t="shared" ref="AW97" si="1797">(K97/K93-1)*100</f>
        <v>2.0757941076516184</v>
      </c>
      <c r="AX97" s="8">
        <f t="shared" ref="AX97" si="1798">(L97/L93-1)*100</f>
        <v>1.9427087039990187</v>
      </c>
      <c r="AY97" s="8">
        <f t="shared" ref="AY97" si="1799">(M97/M93-1)*100</f>
        <v>1.4409225384919733</v>
      </c>
      <c r="AZ97" s="8">
        <f t="shared" ref="AZ97" si="1800">(N97/N93-1)*100</f>
        <v>2.114402836604734</v>
      </c>
      <c r="BA97" s="8">
        <f t="shared" ref="BA97" si="1801">(O97/O93-1)*100</f>
        <v>1.7556561361107947</v>
      </c>
      <c r="BB97" s="8">
        <f t="shared" ref="BB97" si="1802">(P97/P93-1)*100</f>
        <v>1.9878952315778298</v>
      </c>
      <c r="BC97" s="8">
        <f t="shared" ref="BC97" si="1803">(Q97/Q93-1)*100</f>
        <v>1.7612942033456536</v>
      </c>
      <c r="BD97" s="8">
        <f t="shared" ref="BD97" si="1804">(R97/R93-1)*100</f>
        <v>1.7505718435920192</v>
      </c>
      <c r="BE97" s="8">
        <f t="shared" ref="BE97" si="1805">(S97/S93-1)*100</f>
        <v>1.9417101107975343</v>
      </c>
      <c r="BG97" s="17">
        <f t="shared" ref="BG97" si="1806">U97*4</f>
        <v>4.0513305157021229</v>
      </c>
      <c r="BH97" s="17">
        <f t="shared" ref="BH97" si="1807">V97*4</f>
        <v>1.3616494339734331</v>
      </c>
      <c r="BI97" s="17">
        <f t="shared" ref="BI97" si="1808">W97*4</f>
        <v>2.4585240482118742</v>
      </c>
      <c r="BJ97" s="17">
        <f t="shared" ref="BJ97" si="1809">X97*4</f>
        <v>-0.45494431920709566</v>
      </c>
      <c r="BK97" s="17">
        <f t="shared" ref="BK97" si="1810">Y97*4</f>
        <v>0.29357540160379614</v>
      </c>
      <c r="BL97" s="17">
        <f t="shared" ref="BL97" si="1811">Z97*4</f>
        <v>1.4600162744338618</v>
      </c>
      <c r="BM97" s="17">
        <f t="shared" ref="BM97" si="1812">AA97*4</f>
        <v>1.5445981954735899</v>
      </c>
      <c r="BN97" s="17">
        <f t="shared" ref="BN97" si="1813">AB97*4</f>
        <v>2.2816276697639637</v>
      </c>
      <c r="BO97" s="17">
        <f t="shared" ref="BO97" si="1814">AC97*4</f>
        <v>1.9939621865934676</v>
      </c>
      <c r="BP97" s="17">
        <f t="shared" ref="BP97" si="1815">AD97*4</f>
        <v>2.1227910459479915</v>
      </c>
      <c r="BQ97" s="17">
        <f t="shared" ref="BQ97" si="1816">AE97*4</f>
        <v>-2.3255662741750172E-2</v>
      </c>
      <c r="BR97" s="17">
        <f t="shared" ref="BR97" si="1817">AF97*4</f>
        <v>1.3641672232279412</v>
      </c>
      <c r="BS97" s="17">
        <f t="shared" ref="BS97" si="1818">AG97*4</f>
        <v>2.2091442542469863</v>
      </c>
      <c r="BT97" s="17">
        <f t="shared" ref="BT97" si="1819">AH97*4</f>
        <v>2.8081711934560438</v>
      </c>
      <c r="BU97" s="17">
        <f t="shared" ref="BU97" si="1820">AI97*4</f>
        <v>-0.86398208480411576</v>
      </c>
      <c r="BV97" s="17">
        <f t="shared" ref="BV97" si="1821">AJ97*4</f>
        <v>1.4806158052042662</v>
      </c>
      <c r="BW97" s="17">
        <f t="shared" ref="BW97" si="1822">AK97*4</f>
        <v>0.54613018070037711</v>
      </c>
      <c r="BX97" s="17">
        <f t="shared" ref="BX97" si="1823">AL97*4</f>
        <v>2.0267343362718293</v>
      </c>
    </row>
    <row r="98" spans="1:76" x14ac:dyDescent="0.25">
      <c r="A98" s="1">
        <f t="shared" si="1445"/>
        <v>202304</v>
      </c>
      <c r="B98" s="18">
        <v>112.74524573001399</v>
      </c>
      <c r="C98" s="18">
        <v>112.25643348787943</v>
      </c>
      <c r="D98" s="18">
        <v>107.30350144246633</v>
      </c>
      <c r="E98" s="18">
        <v>114.79314456246783</v>
      </c>
      <c r="F98" s="18">
        <v>111.81635066331555</v>
      </c>
      <c r="G98" s="18">
        <v>112.69019777653992</v>
      </c>
      <c r="H98" s="18">
        <v>109.09091237790089</v>
      </c>
      <c r="I98" s="18">
        <v>111.27007710407827</v>
      </c>
      <c r="J98" s="18">
        <v>114.18823951586207</v>
      </c>
      <c r="K98" s="18">
        <v>115.74972027276492</v>
      </c>
      <c r="L98" s="18">
        <v>107.74954000980624</v>
      </c>
      <c r="M98" s="18">
        <v>112.41869551360588</v>
      </c>
      <c r="N98" s="18">
        <v>121.28843053495279</v>
      </c>
      <c r="O98" s="18">
        <v>114.34591741580452</v>
      </c>
      <c r="P98" s="18">
        <v>113.57601878300352</v>
      </c>
      <c r="Q98" s="18">
        <v>112.73971821332927</v>
      </c>
      <c r="R98" s="18">
        <v>109.90775664852409</v>
      </c>
      <c r="S98" s="18">
        <v>114.46052960557884</v>
      </c>
      <c r="U98" s="8">
        <f t="shared" ref="U98" si="1824">(B98/B97-1)*100</f>
        <v>0.38607587725105752</v>
      </c>
      <c r="V98" s="8">
        <f t="shared" ref="V98" si="1825">(C98/C97-1)*100</f>
        <v>0.81557077985310311</v>
      </c>
      <c r="W98" s="8">
        <f t="shared" ref="W98" si="1826">(D98/D97-1)*100</f>
        <v>1.226088562067007</v>
      </c>
      <c r="X98" s="8">
        <f t="shared" ref="X98" si="1827">(E98/E97-1)*100</f>
        <v>0.97455269998831806</v>
      </c>
      <c r="Y98" s="8">
        <f t="shared" ref="Y98" si="1828">(F98/F97-1)*100</f>
        <v>1.2203279085991392</v>
      </c>
      <c r="Z98" s="8">
        <f t="shared" ref="Z98" si="1829">(G98/G97-1)*100</f>
        <v>0.48692319999830147</v>
      </c>
      <c r="AA98" s="8">
        <f t="shared" ref="AA98" si="1830">(H98/H97-1)*100</f>
        <v>1.0071493038747992</v>
      </c>
      <c r="AB98" s="8">
        <f t="shared" ref="AB98" si="1831">(I98/I97-1)*100</f>
        <v>0.44078275417203105</v>
      </c>
      <c r="AC98" s="8">
        <f t="shared" ref="AC98" si="1832">(J98/J97-1)*100</f>
        <v>0.71265042267005807</v>
      </c>
      <c r="AD98" s="8">
        <f t="shared" ref="AD98" si="1833">(K98/K97-1)*100</f>
        <v>0.53532042313966244</v>
      </c>
      <c r="AE98" s="8">
        <f t="shared" ref="AE98" si="1834">(L98/L97-1)*100</f>
        <v>0.4951959393872496</v>
      </c>
      <c r="AF98" s="8">
        <f t="shared" ref="AF98" si="1835">(M98/M97-1)*100</f>
        <v>1.0199379434436162</v>
      </c>
      <c r="AG98" s="8">
        <f t="shared" ref="AG98" si="1836">(N98/N97-1)*100</f>
        <v>0.79786435285040813</v>
      </c>
      <c r="AH98" s="8">
        <f t="shared" ref="AH98" si="1837">(O98/O97-1)*100</f>
        <v>1.0486125911843835</v>
      </c>
      <c r="AI98" s="8">
        <f t="shared" ref="AI98" si="1838">(P98/P97-1)*100</f>
        <v>0.60824817747711091</v>
      </c>
      <c r="AJ98" s="8">
        <f t="shared" ref="AJ98" si="1839">(Q98/Q97-1)*100</f>
        <v>0.47657733722870077</v>
      </c>
      <c r="AK98" s="8">
        <f t="shared" ref="AK98" si="1840">(R98/R97-1)*100</f>
        <v>0.81708426312867566</v>
      </c>
      <c r="AL98" s="8">
        <f t="shared" ref="AL98" si="1841">(S98/S97-1)*100</f>
        <v>0.71477560182531263</v>
      </c>
      <c r="AN98" s="8">
        <f t="shared" ref="AN98" si="1842">(B98/B94-1)*100</f>
        <v>1.8074079109887231</v>
      </c>
      <c r="AO98" s="8">
        <f t="shared" ref="AO98" si="1843">(C98/C94-1)*100</f>
        <v>2.4919215857410082</v>
      </c>
      <c r="AP98" s="8">
        <f t="shared" ref="AP98" si="1844">(D98/D94-1)*100</f>
        <v>1.9011744184862067</v>
      </c>
      <c r="AQ98" s="8">
        <f t="shared" ref="AQ98" si="1845">(E98/E94-1)*100</f>
        <v>3.39171520213708</v>
      </c>
      <c r="AR98" s="8">
        <f t="shared" ref="AR98" si="1846">(F98/F94-1)*100</f>
        <v>3.0215702673144884</v>
      </c>
      <c r="AS98" s="8">
        <f t="shared" ref="AS98" si="1847">(G98/G94-1)*100</f>
        <v>1.3939269827301537</v>
      </c>
      <c r="AT98" s="8">
        <f t="shared" ref="AT98" si="1848">(H98/H94-1)*100</f>
        <v>2.4238185460644823</v>
      </c>
      <c r="AU98" s="8">
        <f t="shared" ref="AU98" si="1849">(I98/I94-1)*100</f>
        <v>2.0356572696726971</v>
      </c>
      <c r="AV98" s="8">
        <f t="shared" ref="AV98" si="1850">(J98/J94-1)*100</f>
        <v>2.3595918380037384</v>
      </c>
      <c r="AW98" s="8">
        <f t="shared" ref="AW98" si="1851">(K98/K94-1)*100</f>
        <v>2.0050034600029187</v>
      </c>
      <c r="AX98" s="8">
        <f t="shared" ref="AX98" si="1852">(L98/L94-1)*100</f>
        <v>2.7312478029556608</v>
      </c>
      <c r="AY98" s="8">
        <f t="shared" ref="AY98" si="1853">(M98/M94-1)*100</f>
        <v>1.6068950263376625</v>
      </c>
      <c r="AZ98" s="8">
        <f t="shared" ref="AZ98" si="1854">(N98/N94-1)*100</f>
        <v>2.3264440885498949</v>
      </c>
      <c r="BA98" s="8">
        <f t="shared" ref="BA98" si="1855">(O98/O94-1)*100</f>
        <v>2.7609802257087646</v>
      </c>
      <c r="BB98" s="8">
        <f t="shared" ref="BB98" si="1856">(P98/P94-1)*100</f>
        <v>1.2348972481540432</v>
      </c>
      <c r="BC98" s="8">
        <f t="shared" ref="BC98" si="1857">(Q98/Q94-1)*100</f>
        <v>1.4097802844986296</v>
      </c>
      <c r="BD98" s="8">
        <f t="shared" ref="BD98" si="1858">(R98/R94-1)*100</f>
        <v>1.9520057058109774</v>
      </c>
      <c r="BE98" s="8">
        <f t="shared" ref="BE98" si="1859">(S98/S94-1)*100</f>
        <v>2.1684530519228362</v>
      </c>
      <c r="BG98" s="17">
        <f t="shared" ref="BG98" si="1860">U98*4</f>
        <v>1.5443035090042301</v>
      </c>
      <c r="BH98" s="17">
        <f t="shared" ref="BH98" si="1861">V98*4</f>
        <v>3.2622831194124124</v>
      </c>
      <c r="BI98" s="17">
        <f t="shared" ref="BI98" si="1862">W98*4</f>
        <v>4.904354248268028</v>
      </c>
      <c r="BJ98" s="17">
        <f t="shared" ref="BJ98" si="1863">X98*4</f>
        <v>3.8982107999532722</v>
      </c>
      <c r="BK98" s="17">
        <f t="shared" ref="BK98" si="1864">Y98*4</f>
        <v>4.8813116343965568</v>
      </c>
      <c r="BL98" s="17">
        <f t="shared" ref="BL98" si="1865">Z98*4</f>
        <v>1.9476927999932059</v>
      </c>
      <c r="BM98" s="17">
        <f t="shared" ref="BM98" si="1866">AA98*4</f>
        <v>4.0285972154991967</v>
      </c>
      <c r="BN98" s="17">
        <f t="shared" ref="BN98" si="1867">AB98*4</f>
        <v>1.7631310166881242</v>
      </c>
      <c r="BO98" s="17">
        <f t="shared" ref="BO98" si="1868">AC98*4</f>
        <v>2.8506016906802323</v>
      </c>
      <c r="BP98" s="17">
        <f t="shared" ref="BP98" si="1869">AD98*4</f>
        <v>2.1412816925586498</v>
      </c>
      <c r="BQ98" s="17">
        <f t="shared" ref="BQ98" si="1870">AE98*4</f>
        <v>1.9807837575489984</v>
      </c>
      <c r="BR98" s="17">
        <f t="shared" ref="BR98" si="1871">AF98*4</f>
        <v>4.0797517737744649</v>
      </c>
      <c r="BS98" s="17">
        <f t="shared" ref="BS98" si="1872">AG98*4</f>
        <v>3.1914574114016325</v>
      </c>
      <c r="BT98" s="17">
        <f t="shared" ref="BT98" si="1873">AH98*4</f>
        <v>4.1944503647375342</v>
      </c>
      <c r="BU98" s="17">
        <f t="shared" ref="BU98" si="1874">AI98*4</f>
        <v>2.4329927099084436</v>
      </c>
      <c r="BV98" s="17">
        <f t="shared" ref="BV98" si="1875">AJ98*4</f>
        <v>1.9063093489148031</v>
      </c>
      <c r="BW98" s="17">
        <f t="shared" ref="BW98" si="1876">AK98*4</f>
        <v>3.2683370525147026</v>
      </c>
      <c r="BX98" s="17">
        <f t="shared" ref="BX98" si="1877">AL98*4</f>
        <v>2.8591024073012505</v>
      </c>
    </row>
    <row r="99" spans="1:76" x14ac:dyDescent="0.25">
      <c r="A99" s="1">
        <f t="shared" si="1445"/>
        <v>202401</v>
      </c>
      <c r="B99" s="18">
        <v>113.42757404143669</v>
      </c>
      <c r="C99" s="18">
        <v>113.3365741913739</v>
      </c>
      <c r="D99" s="18">
        <v>107.8121914093326</v>
      </c>
      <c r="E99" s="18">
        <v>115.83069893523356</v>
      </c>
      <c r="F99" s="18">
        <v>112.9170990207668</v>
      </c>
      <c r="G99" s="18">
        <v>113.81030016573919</v>
      </c>
      <c r="H99" s="18">
        <v>109.98737953163236</v>
      </c>
      <c r="I99" s="18">
        <v>112.1689470670125</v>
      </c>
      <c r="J99" s="18">
        <v>115.12021728470978</v>
      </c>
      <c r="K99" s="18">
        <v>116.9043771088154</v>
      </c>
      <c r="L99" s="18">
        <v>108.68940779769268</v>
      </c>
      <c r="M99" s="18">
        <v>113.16600457037566</v>
      </c>
      <c r="N99" s="18">
        <v>122.46920552623095</v>
      </c>
      <c r="O99" s="18">
        <v>114.8470618158383</v>
      </c>
      <c r="P99" s="18">
        <v>114.86336903964011</v>
      </c>
      <c r="Q99" s="18">
        <v>113.65725884402954</v>
      </c>
      <c r="R99" s="18">
        <v>111.01731162244234</v>
      </c>
      <c r="S99" s="18">
        <v>115.41399762396856</v>
      </c>
      <c r="U99" s="8">
        <f t="shared" ref="U99" si="1878">(B99/B98-1)*100</f>
        <v>0.60519475300682135</v>
      </c>
      <c r="V99" s="8">
        <f t="shared" ref="V99" si="1879">(C99/C98-1)*100</f>
        <v>0.96220828502544542</v>
      </c>
      <c r="W99" s="8">
        <f t="shared" ref="W99" si="1880">(D99/D98-1)*100</f>
        <v>0.47406651230204044</v>
      </c>
      <c r="X99" s="8">
        <f t="shared" ref="X99" si="1881">(E99/E98-1)*100</f>
        <v>0.90384698208272329</v>
      </c>
      <c r="Y99" s="8">
        <f t="shared" ref="Y99" si="1882">(F99/F98-1)*100</f>
        <v>0.98442522128598942</v>
      </c>
      <c r="Z99" s="8">
        <f t="shared" ref="Z99" si="1883">(G99/G98-1)*100</f>
        <v>0.99396612243098925</v>
      </c>
      <c r="AA99" s="8">
        <f t="shared" ref="AA99" si="1884">(H99/H98-1)*100</f>
        <v>0.82176153282687014</v>
      </c>
      <c r="AB99" s="8">
        <f t="shared" ref="AB99" si="1885">(I99/I98-1)*100</f>
        <v>0.80782721314505146</v>
      </c>
      <c r="AC99" s="8">
        <f t="shared" ref="AC99" si="1886">(J99/J98-1)*100</f>
        <v>0.81617666827962232</v>
      </c>
      <c r="AD99" s="8">
        <f t="shared" ref="AD99" si="1887">(K99/K98-1)*100</f>
        <v>0.99754611357116829</v>
      </c>
      <c r="AE99" s="8">
        <f t="shared" ref="AE99" si="1888">(L99/L98-1)*100</f>
        <v>0.87227081229386272</v>
      </c>
      <c r="AF99" s="8">
        <f t="shared" ref="AF99" si="1889">(M99/M98-1)*100</f>
        <v>0.66475514001969049</v>
      </c>
      <c r="AG99" s="8">
        <f t="shared" ref="AG99" si="1890">(N99/N98-1)*100</f>
        <v>0.97352648234481087</v>
      </c>
      <c r="AH99" s="8">
        <f t="shared" ref="AH99" si="1891">(O99/O98-1)*100</f>
        <v>0.43827047905122818</v>
      </c>
      <c r="AI99" s="8">
        <f t="shared" ref="AI99" si="1892">(P99/P98-1)*100</f>
        <v>1.1334701378256318</v>
      </c>
      <c r="AJ99" s="8">
        <f t="shared" ref="AJ99" si="1893">(Q99/Q98-1)*100</f>
        <v>0.81385748096698407</v>
      </c>
      <c r="AK99" s="8">
        <f t="shared" ref="AK99" si="1894">(R99/R98-1)*100</f>
        <v>1.0095329099169215</v>
      </c>
      <c r="AL99" s="8">
        <f t="shared" ref="AL99" si="1895">(S99/S98-1)*100</f>
        <v>0.83301031514992907</v>
      </c>
      <c r="AN99" s="8">
        <f t="shared" ref="AN99" si="1896">(B99/B95-1)*100</f>
        <v>2.2971463413438142</v>
      </c>
      <c r="AO99" s="8">
        <f t="shared" ref="AO99" si="1897">(C99/C95-1)*100</f>
        <v>2.3762571670503885</v>
      </c>
      <c r="AP99" s="8">
        <f t="shared" ref="AP99" si="1898">(D99/D95-1)*100</f>
        <v>2.0405580061788386</v>
      </c>
      <c r="AQ99" s="8">
        <f t="shared" ref="AQ99" si="1899">(E99/E95-1)*100</f>
        <v>3.3425948193887445</v>
      </c>
      <c r="AR99" s="8">
        <f t="shared" ref="AR99" si="1900">(F99/F95-1)*100</f>
        <v>2.5306447463427251</v>
      </c>
      <c r="AS99" s="8">
        <f t="shared" ref="AS99" si="1901">(G99/G95-1)*100</f>
        <v>2.4873467651933323</v>
      </c>
      <c r="AT99" s="8">
        <f t="shared" ref="AT99" si="1902">(H99/H95-1)*100</f>
        <v>2.4235179172445553</v>
      </c>
      <c r="AU99" s="8">
        <f t="shared" ref="AU99" si="1903">(I99/I95-1)*100</f>
        <v>2.2496697116529019</v>
      </c>
      <c r="AV99" s="8">
        <f t="shared" ref="AV99" si="1904">(J99/J95-1)*100</f>
        <v>2.6389530552862972</v>
      </c>
      <c r="AW99" s="8">
        <f t="shared" ref="AW99" si="1905">(K99/K95-1)*100</f>
        <v>2.7571604964003793</v>
      </c>
      <c r="AX99" s="8">
        <f t="shared" ref="AX99" si="1906">(L99/L95-1)*100</f>
        <v>2.4573596706684464</v>
      </c>
      <c r="AY99" s="8">
        <f t="shared" ref="AY99" si="1907">(M99/M95-1)*100</f>
        <v>2.4991324468825349</v>
      </c>
      <c r="AZ99" s="8">
        <f t="shared" ref="AZ99" si="1908">(N99/N95-1)*100</f>
        <v>2.9660761957753135</v>
      </c>
      <c r="BA99" s="8">
        <f t="shared" ref="BA99" si="1909">(O99/O95-1)*100</f>
        <v>2.6355183240597935</v>
      </c>
      <c r="BB99" s="8">
        <f t="shared" ref="BB99" si="1910">(P99/P95-1)*100</f>
        <v>2.4575341328992417</v>
      </c>
      <c r="BC99" s="8">
        <f t="shared" ref="BC99" si="1911">(Q99/Q95-1)*100</f>
        <v>1.9650826727819481</v>
      </c>
      <c r="BD99" s="8">
        <f t="shared" ref="BD99" si="1912">(R99/R95-1)*100</f>
        <v>2.5497404866302587</v>
      </c>
      <c r="BE99" s="8">
        <f t="shared" ref="BE99" si="1913">(S99/S95-1)*100</f>
        <v>2.5806410720140782</v>
      </c>
      <c r="BG99" s="17">
        <f t="shared" ref="BG99" si="1914">U99*4</f>
        <v>2.4207790120272854</v>
      </c>
      <c r="BH99" s="17">
        <f t="shared" ref="BH99" si="1915">V99*4</f>
        <v>3.8488331401017817</v>
      </c>
      <c r="BI99" s="17">
        <f t="shared" ref="BI99" si="1916">W99*4</f>
        <v>1.8962660492081618</v>
      </c>
      <c r="BJ99" s="17">
        <f t="shared" ref="BJ99" si="1917">X99*4</f>
        <v>3.6153879283308932</v>
      </c>
      <c r="BK99" s="17">
        <f t="shared" ref="BK99" si="1918">Y99*4</f>
        <v>3.9377008851439577</v>
      </c>
      <c r="BL99" s="17">
        <f t="shared" ref="BL99" si="1919">Z99*4</f>
        <v>3.975864489723957</v>
      </c>
      <c r="BM99" s="17">
        <f t="shared" ref="BM99" si="1920">AA99*4</f>
        <v>3.2870461313074806</v>
      </c>
      <c r="BN99" s="17">
        <f t="shared" ref="BN99" si="1921">AB99*4</f>
        <v>3.2313088525802058</v>
      </c>
      <c r="BO99" s="17">
        <f t="shared" ref="BO99" si="1922">AC99*4</f>
        <v>3.2647066731184893</v>
      </c>
      <c r="BP99" s="17">
        <f t="shared" ref="BP99" si="1923">AD99*4</f>
        <v>3.9901844542846732</v>
      </c>
      <c r="BQ99" s="17">
        <f t="shared" ref="BQ99" si="1924">AE99*4</f>
        <v>3.4890832491754509</v>
      </c>
      <c r="BR99" s="17">
        <f t="shared" ref="BR99" si="1925">AF99*4</f>
        <v>2.659020560078762</v>
      </c>
      <c r="BS99" s="17">
        <f t="shared" ref="BS99" si="1926">AG99*4</f>
        <v>3.8941059293792435</v>
      </c>
      <c r="BT99" s="17">
        <f t="shared" ref="BT99" si="1927">AH99*4</f>
        <v>1.7530819162049127</v>
      </c>
      <c r="BU99" s="17">
        <f t="shared" ref="BU99" si="1928">AI99*4</f>
        <v>4.5338805513025271</v>
      </c>
      <c r="BV99" s="17">
        <f t="shared" ref="BV99" si="1929">AJ99*4</f>
        <v>3.2554299238679363</v>
      </c>
      <c r="BW99" s="17">
        <f t="shared" ref="BW99" si="1930">AK99*4</f>
        <v>4.0381316396676858</v>
      </c>
      <c r="BX99" s="17">
        <f t="shared" ref="BX99" si="1931">AL99*4</f>
        <v>3.3320412605997163</v>
      </c>
    </row>
    <row r="100" spans="1:76" x14ac:dyDescent="0.25">
      <c r="A100" s="1">
        <f t="shared" si="1445"/>
        <v>202402</v>
      </c>
      <c r="B100" s="18">
        <v>114.69787927087879</v>
      </c>
      <c r="C100" s="18">
        <v>114.239368803274</v>
      </c>
      <c r="D100" s="18">
        <v>108.50221627774563</v>
      </c>
      <c r="E100" s="18">
        <v>117.07379878522147</v>
      </c>
      <c r="F100" s="18">
        <v>113.9688528522352</v>
      </c>
      <c r="G100" s="18">
        <v>114.25230018754345</v>
      </c>
      <c r="H100" s="18">
        <v>110.78961987704177</v>
      </c>
      <c r="I100" s="18">
        <v>113.02495659764844</v>
      </c>
      <c r="J100" s="18">
        <v>116.19821041446772</v>
      </c>
      <c r="K100" s="18">
        <v>117.73862855930312</v>
      </c>
      <c r="L100" s="18">
        <v>109.31239883756713</v>
      </c>
      <c r="M100" s="18">
        <v>113.79483861123427</v>
      </c>
      <c r="N100" s="18">
        <v>123.24302880205937</v>
      </c>
      <c r="O100" s="18">
        <v>115.80798933994085</v>
      </c>
      <c r="P100" s="18">
        <v>115.37612114171365</v>
      </c>
      <c r="Q100" s="18">
        <v>114.54417023083388</v>
      </c>
      <c r="R100" s="18">
        <v>111.61948984396287</v>
      </c>
      <c r="S100" s="18">
        <v>116.34010405663274</v>
      </c>
      <c r="U100" s="8">
        <f t="shared" ref="U100" si="1932">(B100/B99-1)*100</f>
        <v>1.1199262967380719</v>
      </c>
      <c r="V100" s="8">
        <f t="shared" ref="V100" si="1933">(C100/C99-1)*100</f>
        <v>0.79656070279281455</v>
      </c>
      <c r="W100" s="8">
        <f t="shared" ref="W100" si="1934">(D100/D99-1)*100</f>
        <v>0.64002489829113607</v>
      </c>
      <c r="X100" s="8">
        <f t="shared" ref="X100" si="1935">(E100/E99-1)*100</f>
        <v>1.0732041344954535</v>
      </c>
      <c r="Y100" s="8">
        <f t="shared" ref="Y100" si="1936">(F100/F99-1)*100</f>
        <v>0.93143894112526215</v>
      </c>
      <c r="Z100" s="8">
        <f t="shared" ref="Z100" si="1937">(G100/G99-1)*100</f>
        <v>0.38836557074410916</v>
      </c>
      <c r="AA100" s="8">
        <f t="shared" ref="AA100" si="1938">(H100/H99-1)*100</f>
        <v>0.72939308930319857</v>
      </c>
      <c r="AB100" s="8">
        <f t="shared" ref="AB100" si="1939">(I100/I99-1)*100</f>
        <v>0.76314305609426203</v>
      </c>
      <c r="AC100" s="8">
        <f t="shared" ref="AC100" si="1940">(J100/J99-1)*100</f>
        <v>0.93640644118304639</v>
      </c>
      <c r="AD100" s="8">
        <f t="shared" ref="AD100" si="1941">(K100/K99-1)*100</f>
        <v>0.71361866092591875</v>
      </c>
      <c r="AE100" s="8">
        <f t="shared" ref="AE100" si="1942">(L100/L99-1)*100</f>
        <v>0.57318468514802046</v>
      </c>
      <c r="AF100" s="8">
        <f t="shared" ref="AF100" si="1943">(M100/M99-1)*100</f>
        <v>0.55567397934204177</v>
      </c>
      <c r="AG100" s="8">
        <f t="shared" ref="AG100" si="1944">(N100/N99-1)*100</f>
        <v>0.63185130703136139</v>
      </c>
      <c r="AH100" s="8">
        <f t="shared" ref="AH100" si="1945">(O100/O99-1)*100</f>
        <v>0.83670187892437298</v>
      </c>
      <c r="AI100" s="8">
        <f t="shared" ref="AI100" si="1946">(P100/P99-1)*100</f>
        <v>0.44640176094485895</v>
      </c>
      <c r="AJ100" s="8">
        <f t="shared" ref="AJ100" si="1947">(Q100/Q99-1)*100</f>
        <v>0.78033853343359993</v>
      </c>
      <c r="AK100" s="8">
        <f t="shared" ref="AK100" si="1948">(R100/R99-1)*100</f>
        <v>0.54241830640655575</v>
      </c>
      <c r="AL100" s="8">
        <f t="shared" ref="AL100" si="1949">(S100/S99-1)*100</f>
        <v>0.80242124155645023</v>
      </c>
      <c r="AN100" s="8">
        <f t="shared" ref="AN100" si="1950">(B100/B96-1)*100</f>
        <v>3.1590129954656154</v>
      </c>
      <c r="AO100" s="8">
        <f t="shared" ref="AO100" si="1951">(C100/C96-1)*100</f>
        <v>2.945661718643966</v>
      </c>
      <c r="AP100" s="8">
        <f t="shared" ref="AP100" si="1952">(D100/D96-1)*100</f>
        <v>2.9860283834037604</v>
      </c>
      <c r="AQ100" s="8">
        <f t="shared" ref="AQ100" si="1953">(E100/E96-1)*100</f>
        <v>2.8635397052739098</v>
      </c>
      <c r="AR100" s="8">
        <f t="shared" ref="AR100" si="1954">(F100/F96-1)*100</f>
        <v>3.2445727054148721</v>
      </c>
      <c r="AS100" s="8">
        <f t="shared" ref="AS100" si="1955">(G100/G96-1)*100</f>
        <v>2.2517304570428109</v>
      </c>
      <c r="AT100" s="8">
        <f t="shared" ref="AT100" si="1956">(H100/H96-1)*100</f>
        <v>2.9760927404003823</v>
      </c>
      <c r="AU100" s="8">
        <f t="shared" ref="AU100" si="1957">(I100/I96-1)*100</f>
        <v>2.6068265543687019</v>
      </c>
      <c r="AV100" s="8">
        <f t="shared" ref="AV100" si="1958">(J100/J96-1)*100</f>
        <v>2.9963006529017733</v>
      </c>
      <c r="AW100" s="8">
        <f t="shared" ref="AW100" si="1959">(K100/K96-1)*100</f>
        <v>2.8055085971715021</v>
      </c>
      <c r="AX100" s="8">
        <f t="shared" ref="AX100" si="1960">(L100/L96-1)*100</f>
        <v>1.9469063030976175</v>
      </c>
      <c r="AY100" s="8">
        <f t="shared" ref="AY100" si="1961">(M100/M96-1)*100</f>
        <v>2.6052838008166157</v>
      </c>
      <c r="AZ100" s="8">
        <f t="shared" ref="AZ100" si="1962">(N100/N96-1)*100</f>
        <v>2.9879150170402546</v>
      </c>
      <c r="BA100" s="8">
        <f t="shared" ref="BA100" si="1963">(O100/O96-1)*100</f>
        <v>3.0591351728851413</v>
      </c>
      <c r="BB100" s="8">
        <f t="shared" ref="BB100" si="1964">(P100/P96-1)*100</f>
        <v>1.9820667110334256</v>
      </c>
      <c r="BC100" s="8">
        <f t="shared" ref="BC100" si="1965">(Q100/Q96-1)*100</f>
        <v>2.4626227821045177</v>
      </c>
      <c r="BD100" s="8">
        <f t="shared" ref="BD100" si="1966">(R100/R96-1)*100</f>
        <v>2.5270287629938437</v>
      </c>
      <c r="BE100" s="8">
        <f t="shared" ref="BE100" si="1967">(S100/S96-1)*100</f>
        <v>2.8873138910327167</v>
      </c>
      <c r="BG100" s="17">
        <f t="shared" ref="BG100" si="1968">U100*4</f>
        <v>4.4797051869522875</v>
      </c>
      <c r="BH100" s="17">
        <f t="shared" ref="BH100" si="1969">V100*4</f>
        <v>3.1862428111712582</v>
      </c>
      <c r="BI100" s="17">
        <f t="shared" ref="BI100" si="1970">W100*4</f>
        <v>2.5600995931645443</v>
      </c>
      <c r="BJ100" s="17">
        <f t="shared" ref="BJ100" si="1971">X100*4</f>
        <v>4.292816537981814</v>
      </c>
      <c r="BK100" s="17">
        <f t="shared" ref="BK100" si="1972">Y100*4</f>
        <v>3.7257557645010486</v>
      </c>
      <c r="BL100" s="17">
        <f t="shared" ref="BL100" si="1973">Z100*4</f>
        <v>1.5534622829764366</v>
      </c>
      <c r="BM100" s="17">
        <f t="shared" ref="BM100" si="1974">AA100*4</f>
        <v>2.9175723572127943</v>
      </c>
      <c r="BN100" s="17">
        <f t="shared" ref="BN100" si="1975">AB100*4</f>
        <v>3.0525722243770481</v>
      </c>
      <c r="BO100" s="17">
        <f t="shared" ref="BO100" si="1976">AC100*4</f>
        <v>3.7456257647321856</v>
      </c>
      <c r="BP100" s="17">
        <f t="shared" ref="BP100" si="1977">AD100*4</f>
        <v>2.854474643703675</v>
      </c>
      <c r="BQ100" s="17">
        <f t="shared" ref="BQ100" si="1978">AE100*4</f>
        <v>2.2927387405920818</v>
      </c>
      <c r="BR100" s="17">
        <f t="shared" ref="BR100" si="1979">AF100*4</f>
        <v>2.2226959173681671</v>
      </c>
      <c r="BS100" s="17">
        <f t="shared" ref="BS100" si="1980">AG100*4</f>
        <v>2.5274052281254455</v>
      </c>
      <c r="BT100" s="17">
        <f t="shared" ref="BT100" si="1981">AH100*4</f>
        <v>3.3468075156974919</v>
      </c>
      <c r="BU100" s="17">
        <f t="shared" ref="BU100" si="1982">AI100*4</f>
        <v>1.7856070437794358</v>
      </c>
      <c r="BV100" s="17">
        <f t="shared" ref="BV100" si="1983">AJ100*4</f>
        <v>3.1213541337343997</v>
      </c>
      <c r="BW100" s="17">
        <f t="shared" ref="BW100" si="1984">AK100*4</f>
        <v>2.169673225626223</v>
      </c>
      <c r="BX100" s="17">
        <f t="shared" ref="BX100" si="1985">AL100*4</f>
        <v>3.2096849662258009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103"/>
  <sheetViews>
    <sheetView showGridLines="0" topLeftCell="A79" workbookViewId="0">
      <selection activeCell="G105" sqref="G105"/>
    </sheetView>
  </sheetViews>
  <sheetFormatPr baseColWidth="10" defaultColWidth="11.42578125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1">
        <v>200001</v>
      </c>
      <c r="C6" s="19">
        <f>HLOOKUP(Gráficos!$B$5,'PIB trim CCAA'!$B$2:$S3,A6,FALSE)</f>
        <v>81.257323107107155</v>
      </c>
      <c r="D6" s="19">
        <f>HLOOKUP(Gráficos!$D$5,'PIB trim CCAA'!$B$2:$S3,A6,FALSE)</f>
        <v>79.788770127287009</v>
      </c>
    </row>
    <row r="7" spans="1:10" x14ac:dyDescent="0.25">
      <c r="A7">
        <f>A6+1</f>
        <v>3</v>
      </c>
      <c r="B7" s="1">
        <v>200002</v>
      </c>
      <c r="C7" s="19">
        <f>HLOOKUP(Gráficos!$B$5,'PIB trim CCAA'!$B$2:$S4,A7,FALSE)</f>
        <v>82.234772237838342</v>
      </c>
      <c r="D7" s="19">
        <f>HLOOKUP(Gráficos!$D$5,'PIB trim CCAA'!$B$2:$S4,A7,FALSE)</f>
        <v>80.792915552324914</v>
      </c>
      <c r="F7" s="9">
        <f>HLOOKUP(Gráficos!$B$24,'PIB trim CCAA'!$U$2:$AL4,A7,FALSE)</f>
        <v>1.2029058961772421</v>
      </c>
      <c r="G7" s="9">
        <f>HLOOKUP(Gráficos!$D$24,'PIB trim CCAA'!$U$2:$AL4,A7,FALSE)</f>
        <v>1.258504703651897</v>
      </c>
      <c r="I7" s="9"/>
    </row>
    <row r="8" spans="1:10" x14ac:dyDescent="0.25">
      <c r="A8">
        <f t="shared" ref="A8:A103" si="0">A7+1</f>
        <v>4</v>
      </c>
      <c r="B8" s="1">
        <v>200003</v>
      </c>
      <c r="C8" s="19">
        <f>HLOOKUP(Gráficos!$B$5,'PIB trim CCAA'!$B$2:$S5,A8,FALSE)</f>
        <v>83.08752064890092</v>
      </c>
      <c r="D8" s="19">
        <f>HLOOKUP(Gráficos!$D$5,'PIB trim CCAA'!$B$2:$S5,A8,FALSE)</f>
        <v>81.66522587620419</v>
      </c>
      <c r="F8" s="9">
        <f>HLOOKUP(Gráficos!$B$24,'PIB trim CCAA'!$U$2:$AL5,A8,FALSE)</f>
        <v>1.0369681679135212</v>
      </c>
      <c r="G8" s="9">
        <f>HLOOKUP(Gráficos!$D$24,'PIB trim CCAA'!$U$2:$AL5,A8,FALSE)</f>
        <v>1.0796866506374903</v>
      </c>
      <c r="I8" s="9"/>
    </row>
    <row r="9" spans="1:10" x14ac:dyDescent="0.25">
      <c r="A9">
        <f t="shared" si="0"/>
        <v>5</v>
      </c>
      <c r="B9" s="4">
        <v>200004</v>
      </c>
      <c r="C9" s="19">
        <f>HLOOKUP(Gráficos!$B$5,'PIB trim CCAA'!$B$2:$S6,A9,FALSE)</f>
        <v>83.690195128457702</v>
      </c>
      <c r="D9" s="19">
        <f>HLOOKUP(Gráficos!$D$5,'PIB trim CCAA'!$B$2:$S6,A9,FALSE)</f>
        <v>82.497064252516594</v>
      </c>
      <c r="F9" s="9">
        <f>HLOOKUP(Gráficos!$B$24,'PIB trim CCAA'!$U$2:$AL6,A9,FALSE)</f>
        <v>0.7253489752131026</v>
      </c>
      <c r="G9" s="9">
        <f>HLOOKUP(Gráficos!$D$24,'PIB trim CCAA'!$U$2:$AL6,A9,FALSE)</f>
        <v>1.0185955740493302</v>
      </c>
      <c r="I9" s="9"/>
    </row>
    <row r="10" spans="1:10" x14ac:dyDescent="0.25">
      <c r="A10">
        <f t="shared" si="0"/>
        <v>6</v>
      </c>
      <c r="B10" s="1">
        <v>200101</v>
      </c>
      <c r="C10" s="19">
        <f>HLOOKUP(Gráficos!$B$5,'PIB trim CCAA'!$B$2:$S7,A10,FALSE)</f>
        <v>84.700213528692174</v>
      </c>
      <c r="D10" s="19">
        <f>HLOOKUP(Gráficos!$D$5,'PIB trim CCAA'!$B$2:$S7,A10,FALSE)</f>
        <v>83.377185165628021</v>
      </c>
      <c r="F10" s="9">
        <f>HLOOKUP(Gráficos!$B$24,'PIB trim CCAA'!$U$2:$AL7,A10,FALSE)</f>
        <v>1.2068539196069317</v>
      </c>
      <c r="G10" s="9">
        <f>HLOOKUP(Gráficos!$D$24,'PIB trim CCAA'!$U$2:$AL7,A10,FALSE)</f>
        <v>1.0668511917193202</v>
      </c>
      <c r="I10" s="9">
        <f>HLOOKUP(Gráficos!$B$43,'PIB trim CCAA'!$AN$2:$BE7,A10,FALSE)</f>
        <v>4.237021710703992</v>
      </c>
      <c r="J10" s="9">
        <f>HLOOKUP(Gráficos!$D$43,'PIB trim CCAA'!$AN$2:$BE7,A10,FALSE)</f>
        <v>4.4973935963875888</v>
      </c>
    </row>
    <row r="11" spans="1:10" x14ac:dyDescent="0.25">
      <c r="A11">
        <f t="shared" si="0"/>
        <v>7</v>
      </c>
      <c r="B11" s="1">
        <v>200102</v>
      </c>
      <c r="C11" s="19">
        <f>HLOOKUP(Gráficos!$B$5,'PIB trim CCAA'!$B$2:$S8,A11,FALSE)</f>
        <v>85.216479626129185</v>
      </c>
      <c r="D11" s="19">
        <f>HLOOKUP(Gráficos!$D$5,'PIB trim CCAA'!$B$2:$S8,A11,FALSE)</f>
        <v>83.99876341543019</v>
      </c>
      <c r="F11" s="9">
        <f>HLOOKUP(Gráficos!$B$24,'PIB trim CCAA'!$U$2:$AL8,A11,FALSE)</f>
        <v>0.60952160086600315</v>
      </c>
      <c r="G11" s="9">
        <f>HLOOKUP(Gráficos!$D$24,'PIB trim CCAA'!$U$2:$AL8,A11,FALSE)</f>
        <v>0.74550160042872182</v>
      </c>
      <c r="I11" s="9">
        <f>HLOOKUP(Gráficos!$B$43,'PIB trim CCAA'!$AN$2:$BE8,A11,FALSE)</f>
        <v>3.6258474452476097</v>
      </c>
      <c r="J11" s="9">
        <f>HLOOKUP(Gráficos!$D$43,'PIB trim CCAA'!$AN$2:$BE8,A11,FALSE)</f>
        <v>3.9679814018210857</v>
      </c>
    </row>
    <row r="12" spans="1:10" x14ac:dyDescent="0.25">
      <c r="A12">
        <f t="shared" si="0"/>
        <v>8</v>
      </c>
      <c r="B12" s="1">
        <v>200103</v>
      </c>
      <c r="C12" s="19">
        <f>HLOOKUP(Gráficos!$B$5,'PIB trim CCAA'!$B$2:$S9,A12,FALSE)</f>
        <v>85.702687237530341</v>
      </c>
      <c r="D12" s="19">
        <f>HLOOKUP(Gráficos!$D$5,'PIB trim CCAA'!$B$2:$S9,A12,FALSE)</f>
        <v>84.781722410305534</v>
      </c>
      <c r="F12" s="9">
        <f>HLOOKUP(Gráficos!$B$24,'PIB trim CCAA'!$U$2:$AL9,A12,FALSE)</f>
        <v>0.5705558520303855</v>
      </c>
      <c r="G12" s="9">
        <f>HLOOKUP(Gráficos!$D$24,'PIB trim CCAA'!$U$2:$AL9,A12,FALSE)</f>
        <v>0.9321077633049013</v>
      </c>
      <c r="I12" s="9">
        <f>HLOOKUP(Gráficos!$B$43,'PIB trim CCAA'!$AN$2:$BE9,A12,FALSE)</f>
        <v>3.1474842048545559</v>
      </c>
      <c r="J12" s="9">
        <f>HLOOKUP(Gráficos!$D$43,'PIB trim CCAA'!$AN$2:$BE9,A12,FALSE)</f>
        <v>3.8161855314349014</v>
      </c>
    </row>
    <row r="13" spans="1:10" x14ac:dyDescent="0.25">
      <c r="A13">
        <f t="shared" si="0"/>
        <v>9</v>
      </c>
      <c r="B13" s="4">
        <v>200104</v>
      </c>
      <c r="C13" s="19">
        <f>HLOOKUP(Gráficos!$B$5,'PIB trim CCAA'!$B$2:$S10,A13,FALSE)</f>
        <v>87.262203618355286</v>
      </c>
      <c r="D13" s="19">
        <f>HLOOKUP(Gráficos!$D$5,'PIB trim CCAA'!$B$2:$S10,A13,FALSE)</f>
        <v>85.358488898846744</v>
      </c>
      <c r="F13" s="9">
        <f>HLOOKUP(Gráficos!$B$24,'PIB trim CCAA'!$U$2:$AL10,A13,FALSE)</f>
        <v>1.8196820089230625</v>
      </c>
      <c r="G13" s="9">
        <f>HLOOKUP(Gráficos!$D$24,'PIB trim CCAA'!$U$2:$AL10,A13,FALSE)</f>
        <v>0.68029579034725174</v>
      </c>
      <c r="I13" s="9">
        <f>HLOOKUP(Gráficos!$B$43,'PIB trim CCAA'!$AN$2:$BE10,A13,FALSE)</f>
        <v>4.268132586397777</v>
      </c>
      <c r="J13" s="9">
        <f>HLOOKUP(Gráficos!$D$43,'PIB trim CCAA'!$AN$2:$BE10,A13,FALSE)</f>
        <v>3.4685169372470792</v>
      </c>
    </row>
    <row r="14" spans="1:10" x14ac:dyDescent="0.25">
      <c r="A14">
        <f t="shared" si="0"/>
        <v>10</v>
      </c>
      <c r="B14" s="1">
        <v>200201</v>
      </c>
      <c r="C14" s="19">
        <f>HLOOKUP(Gráficos!$B$5,'PIB trim CCAA'!$B$2:$S11,A14,FALSE)</f>
        <v>87.520233658752517</v>
      </c>
      <c r="D14" s="19">
        <f>HLOOKUP(Gráficos!$D$5,'PIB trim CCAA'!$B$2:$S11,A14,FALSE)</f>
        <v>85.726106903186263</v>
      </c>
      <c r="F14" s="9">
        <f>HLOOKUP(Gráficos!$B$24,'PIB trim CCAA'!$U$2:$AL11,A14,FALSE)</f>
        <v>0.29569507724758193</v>
      </c>
      <c r="G14" s="9">
        <f>HLOOKUP(Gráficos!$D$24,'PIB trim CCAA'!$U$2:$AL11,A14,FALSE)</f>
        <v>0.43067538926933047</v>
      </c>
      <c r="I14" s="9">
        <f>HLOOKUP(Gráficos!$B$43,'PIB trim CCAA'!$AN$2:$BE11,A14,FALSE)</f>
        <v>3.3294132477069471</v>
      </c>
      <c r="J14" s="9">
        <f>HLOOKUP(Gráficos!$D$43,'PIB trim CCAA'!$AN$2:$BE11,A14,FALSE)</f>
        <v>2.8172236000677309</v>
      </c>
    </row>
    <row r="15" spans="1:10" x14ac:dyDescent="0.25">
      <c r="A15">
        <f t="shared" si="0"/>
        <v>11</v>
      </c>
      <c r="B15" s="1">
        <v>200202</v>
      </c>
      <c r="C15" s="19">
        <f>HLOOKUP(Gráficos!$B$5,'PIB trim CCAA'!$B$2:$S12,A15,FALSE)</f>
        <v>88.309183351254646</v>
      </c>
      <c r="D15" s="19">
        <f>HLOOKUP(Gráficos!$D$5,'PIB trim CCAA'!$B$2:$S12,A15,FALSE)</f>
        <v>86.43003428139599</v>
      </c>
      <c r="F15" s="9">
        <f>HLOOKUP(Gráficos!$B$24,'PIB trim CCAA'!$U$2:$AL12,A15,FALSE)</f>
        <v>0.90144833888161635</v>
      </c>
      <c r="G15" s="9">
        <f>HLOOKUP(Gráficos!$D$24,'PIB trim CCAA'!$U$2:$AL12,A15,FALSE)</f>
        <v>0.82113536195536074</v>
      </c>
      <c r="I15" s="9">
        <f>HLOOKUP(Gráficos!$B$43,'PIB trim CCAA'!$AN$2:$BE12,A15,FALSE)</f>
        <v>3.6292319733156164</v>
      </c>
      <c r="J15" s="9">
        <f>HLOOKUP(Gráficos!$D$43,'PIB trim CCAA'!$AN$2:$BE12,A15,FALSE)</f>
        <v>2.8944126878886811</v>
      </c>
    </row>
    <row r="16" spans="1:10" x14ac:dyDescent="0.25">
      <c r="A16">
        <f t="shared" si="0"/>
        <v>12</v>
      </c>
      <c r="B16" s="1">
        <v>200203</v>
      </c>
      <c r="C16" s="19">
        <f>HLOOKUP(Gráficos!$B$5,'PIB trim CCAA'!$B$2:$S13,A16,FALSE)</f>
        <v>88.999476727587364</v>
      </c>
      <c r="D16" s="19">
        <f>HLOOKUP(Gráficos!$D$5,'PIB trim CCAA'!$B$2:$S13,A16,FALSE)</f>
        <v>86.963347861374217</v>
      </c>
      <c r="F16" s="9">
        <f>HLOOKUP(Gráficos!$B$24,'PIB trim CCAA'!$U$2:$AL13,A16,FALSE)</f>
        <v>0.78167790725347519</v>
      </c>
      <c r="G16" s="9">
        <f>HLOOKUP(Gráficos!$D$24,'PIB trim CCAA'!$U$2:$AL13,A16,FALSE)</f>
        <v>0.61704659082035818</v>
      </c>
      <c r="I16" s="9">
        <f>HLOOKUP(Gráficos!$B$43,'PIB trim CCAA'!$AN$2:$BE13,A16,FALSE)</f>
        <v>3.8467749335791224</v>
      </c>
      <c r="J16" s="9">
        <f>HLOOKUP(Gráficos!$D$43,'PIB trim CCAA'!$AN$2:$BE13,A16,FALSE)</f>
        <v>2.5732261495120312</v>
      </c>
    </row>
    <row r="17" spans="1:10" x14ac:dyDescent="0.25">
      <c r="A17">
        <f t="shared" si="0"/>
        <v>13</v>
      </c>
      <c r="B17" s="4">
        <v>200204</v>
      </c>
      <c r="C17" s="19">
        <f>HLOOKUP(Gráficos!$B$5,'PIB trim CCAA'!$B$2:$S14,A17,FALSE)</f>
        <v>89.942720328689319</v>
      </c>
      <c r="D17" s="19">
        <f>HLOOKUP(Gráficos!$D$5,'PIB trim CCAA'!$B$2:$S14,A17,FALSE)</f>
        <v>87.61417110651243</v>
      </c>
      <c r="F17" s="9">
        <f>HLOOKUP(Gráficos!$B$24,'PIB trim CCAA'!$U$2:$AL14,A17,FALSE)</f>
        <v>1.0598305021377374</v>
      </c>
      <c r="G17" s="9">
        <f>HLOOKUP(Gráficos!$D$24,'PIB trim CCAA'!$U$2:$AL14,A17,FALSE)</f>
        <v>0.74838798314857957</v>
      </c>
      <c r="I17" s="9">
        <f>HLOOKUP(Gráficos!$B$43,'PIB trim CCAA'!$AN$2:$BE14,A17,FALSE)</f>
        <v>3.0717958052691063</v>
      </c>
      <c r="J17" s="9">
        <f>HLOOKUP(Gráficos!$D$43,'PIB trim CCAA'!$AN$2:$BE14,A17,FALSE)</f>
        <v>2.6425985707628552</v>
      </c>
    </row>
    <row r="18" spans="1:10" x14ac:dyDescent="0.25">
      <c r="A18">
        <f t="shared" si="0"/>
        <v>14</v>
      </c>
      <c r="B18" s="1">
        <v>200301</v>
      </c>
      <c r="C18" s="19">
        <f>HLOOKUP(Gráficos!$B$5,'PIB trim CCAA'!$B$2:$S15,A18,FALSE)</f>
        <v>90.865611903163881</v>
      </c>
      <c r="D18" s="19">
        <f>HLOOKUP(Gráficos!$D$5,'PIB trim CCAA'!$B$2:$S15,A18,FALSE)</f>
        <v>88.434651046354958</v>
      </c>
      <c r="F18" s="9">
        <f>HLOOKUP(Gráficos!$B$24,'PIB trim CCAA'!$U$2:$AL15,A18,FALSE)</f>
        <v>1.0260881270901301</v>
      </c>
      <c r="G18" s="9">
        <f>HLOOKUP(Gráficos!$D$24,'PIB trim CCAA'!$U$2:$AL15,A18,FALSE)</f>
        <v>0.93646944264880183</v>
      </c>
      <c r="I18" s="9">
        <f>HLOOKUP(Gráficos!$B$43,'PIB trim CCAA'!$AN$2:$BE15,A18,FALSE)</f>
        <v>3.8224055221964148</v>
      </c>
      <c r="J18" s="9">
        <f>HLOOKUP(Gráficos!$D$43,'PIB trim CCAA'!$AN$2:$BE15,A18,FALSE)</f>
        <v>3.1595324236846078</v>
      </c>
    </row>
    <row r="19" spans="1:10" x14ac:dyDescent="0.25">
      <c r="A19">
        <f t="shared" si="0"/>
        <v>15</v>
      </c>
      <c r="B19" s="1">
        <v>200302</v>
      </c>
      <c r="C19" s="19">
        <f>HLOOKUP(Gráficos!$B$5,'PIB trim CCAA'!$B$2:$S16,A19,FALSE)</f>
        <v>91.833610758247318</v>
      </c>
      <c r="D19" s="19">
        <f>HLOOKUP(Gráficos!$D$5,'PIB trim CCAA'!$B$2:$S16,A19,FALSE)</f>
        <v>88.900749508884303</v>
      </c>
      <c r="F19" s="9">
        <f>HLOOKUP(Gráficos!$B$24,'PIB trim CCAA'!$U$2:$AL16,A19,FALSE)</f>
        <v>1.0653082445700512</v>
      </c>
      <c r="G19" s="9">
        <f>HLOOKUP(Gráficos!$D$24,'PIB trim CCAA'!$U$2:$AL16,A19,FALSE)</f>
        <v>0.52705410946329856</v>
      </c>
      <c r="I19" s="9">
        <f>HLOOKUP(Gráficos!$B$43,'PIB trim CCAA'!$AN$2:$BE16,A19,FALSE)</f>
        <v>3.9910089452124931</v>
      </c>
      <c r="J19" s="9">
        <f>HLOOKUP(Gráficos!$D$43,'PIB trim CCAA'!$AN$2:$BE16,A19,FALSE)</f>
        <v>2.8586303916578792</v>
      </c>
    </row>
    <row r="20" spans="1:10" x14ac:dyDescent="0.25">
      <c r="A20">
        <f t="shared" si="0"/>
        <v>16</v>
      </c>
      <c r="B20" s="1">
        <v>200303</v>
      </c>
      <c r="C20" s="19">
        <f>HLOOKUP(Gráficos!$B$5,'PIB trim CCAA'!$B$2:$S17,A20,FALSE)</f>
        <v>92.909027720461722</v>
      </c>
      <c r="D20" s="19">
        <f>HLOOKUP(Gráficos!$D$5,'PIB trim CCAA'!$B$2:$S17,A20,FALSE)</f>
        <v>89.487478229893995</v>
      </c>
      <c r="F20" s="9">
        <f>HLOOKUP(Gráficos!$B$24,'PIB trim CCAA'!$U$2:$AL17,A20,FALSE)</f>
        <v>1.1710494157149531</v>
      </c>
      <c r="G20" s="9">
        <f>HLOOKUP(Gráficos!$D$24,'PIB trim CCAA'!$U$2:$AL17,A20,FALSE)</f>
        <v>0.65998174846777502</v>
      </c>
      <c r="I20" s="9">
        <f>HLOOKUP(Gráficos!$B$43,'PIB trim CCAA'!$AN$2:$BE17,A20,FALSE)</f>
        <v>4.3927797517741007</v>
      </c>
      <c r="J20" s="9">
        <f>HLOOKUP(Gráficos!$D$43,'PIB trim CCAA'!$AN$2:$BE17,A20,FALSE)</f>
        <v>2.9025220746370373</v>
      </c>
    </row>
    <row r="21" spans="1:10" x14ac:dyDescent="0.25">
      <c r="A21">
        <f t="shared" si="0"/>
        <v>17</v>
      </c>
      <c r="B21" s="4">
        <v>200304</v>
      </c>
      <c r="C21" s="19">
        <f>HLOOKUP(Gráficos!$B$5,'PIB trim CCAA'!$B$2:$S18,A21,FALSE)</f>
        <v>93.102736038634617</v>
      </c>
      <c r="D21" s="19">
        <f>HLOOKUP(Gráficos!$D$5,'PIB trim CCAA'!$B$2:$S18,A21,FALSE)</f>
        <v>90.250079524980109</v>
      </c>
      <c r="F21" s="9">
        <f>HLOOKUP(Gráficos!$B$24,'PIB trim CCAA'!$U$2:$AL18,A21,FALSE)</f>
        <v>0.20849246077110362</v>
      </c>
      <c r="G21" s="9">
        <f>HLOOKUP(Gráficos!$D$24,'PIB trim CCAA'!$U$2:$AL18,A21,FALSE)</f>
        <v>0.85218771404753646</v>
      </c>
      <c r="I21" s="9">
        <f>HLOOKUP(Gráficos!$B$43,'PIB trim CCAA'!$AN$2:$BE18,A21,FALSE)</f>
        <v>3.5133646151653375</v>
      </c>
      <c r="J21" s="9">
        <f>HLOOKUP(Gráficos!$D$43,'PIB trim CCAA'!$AN$2:$BE18,A21,FALSE)</f>
        <v>3.0085411813840057</v>
      </c>
    </row>
    <row r="22" spans="1:10" x14ac:dyDescent="0.25">
      <c r="A22">
        <f t="shared" si="0"/>
        <v>18</v>
      </c>
      <c r="B22" s="1">
        <v>200401</v>
      </c>
      <c r="C22" s="19">
        <f>HLOOKUP(Gráficos!$B$5,'PIB trim CCAA'!$B$2:$S19,A22,FALSE)</f>
        <v>93.898441735618249</v>
      </c>
      <c r="D22" s="19">
        <f>HLOOKUP(Gráficos!$D$5,'PIB trim CCAA'!$B$2:$S19,A22,FALSE)</f>
        <v>90.799313132919607</v>
      </c>
      <c r="F22" s="9">
        <f>HLOOKUP(Gráficos!$B$24,'PIB trim CCAA'!$U$2:$AL19,A22,FALSE)</f>
        <v>0.85465339778354465</v>
      </c>
      <c r="G22" s="9">
        <f>HLOOKUP(Gráficos!$D$24,'PIB trim CCAA'!$U$2:$AL19,A22,FALSE)</f>
        <v>0.60856855842157387</v>
      </c>
      <c r="I22" s="9">
        <f>HLOOKUP(Gráficos!$B$43,'PIB trim CCAA'!$AN$2:$BE19,A22,FALSE)</f>
        <v>3.3377091387294833</v>
      </c>
      <c r="J22" s="9">
        <f>HLOOKUP(Gráficos!$D$43,'PIB trim CCAA'!$AN$2:$BE19,A22,FALSE)</f>
        <v>2.6739089922174886</v>
      </c>
    </row>
    <row r="23" spans="1:10" x14ac:dyDescent="0.25">
      <c r="A23">
        <f t="shared" si="0"/>
        <v>19</v>
      </c>
      <c r="B23" s="1">
        <v>200402</v>
      </c>
      <c r="C23" s="19">
        <f>HLOOKUP(Gráficos!$B$5,'PIB trim CCAA'!$B$2:$S20,A23,FALSE)</f>
        <v>94.599797899891243</v>
      </c>
      <c r="D23" s="19">
        <f>HLOOKUP(Gráficos!$D$5,'PIB trim CCAA'!$B$2:$S20,A23,FALSE)</f>
        <v>91.692131961526528</v>
      </c>
      <c r="F23" s="9">
        <f>HLOOKUP(Gráficos!$B$24,'PIB trim CCAA'!$U$2:$AL20,A23,FALSE)</f>
        <v>0.74693056807879632</v>
      </c>
      <c r="G23" s="9">
        <f>HLOOKUP(Gráficos!$D$24,'PIB trim CCAA'!$U$2:$AL20,A23,FALSE)</f>
        <v>0.98328808644172483</v>
      </c>
      <c r="I23" s="9">
        <f>HLOOKUP(Gráficos!$B$43,'PIB trim CCAA'!$AN$2:$BE20,A23,FALSE)</f>
        <v>3.0121729057631663</v>
      </c>
      <c r="J23" s="9">
        <f>HLOOKUP(Gráficos!$D$43,'PIB trim CCAA'!$AN$2:$BE20,A23,FALSE)</f>
        <v>3.1398862979926445</v>
      </c>
    </row>
    <row r="24" spans="1:10" x14ac:dyDescent="0.25">
      <c r="A24">
        <f t="shared" si="0"/>
        <v>20</v>
      </c>
      <c r="B24" s="1">
        <v>200403</v>
      </c>
      <c r="C24" s="19">
        <f>HLOOKUP(Gráficos!$B$5,'PIB trim CCAA'!$B$2:$S21,A24,FALSE)</f>
        <v>96.122186032942906</v>
      </c>
      <c r="D24" s="19">
        <f>HLOOKUP(Gráficos!$D$5,'PIB trim CCAA'!$B$2:$S21,A24,FALSE)</f>
        <v>92.555156071267575</v>
      </c>
      <c r="F24" s="9">
        <f>HLOOKUP(Gráficos!$B$24,'PIB trim CCAA'!$U$2:$AL21,A24,FALSE)</f>
        <v>1.609293219275898</v>
      </c>
      <c r="G24" s="9">
        <f>HLOOKUP(Gráficos!$D$24,'PIB trim CCAA'!$U$2:$AL21,A24,FALSE)</f>
        <v>0.94121937322078075</v>
      </c>
      <c r="I24" s="9">
        <f>HLOOKUP(Gráficos!$B$43,'PIB trim CCAA'!$AN$2:$BE21,A24,FALSE)</f>
        <v>3.4583919252160422</v>
      </c>
      <c r="J24" s="9">
        <f>HLOOKUP(Gráficos!$D$43,'PIB trim CCAA'!$AN$2:$BE21,A24,FALSE)</f>
        <v>3.4280526192644434</v>
      </c>
    </row>
    <row r="25" spans="1:10" x14ac:dyDescent="0.25">
      <c r="A25">
        <f t="shared" si="0"/>
        <v>21</v>
      </c>
      <c r="B25" s="4">
        <v>200404</v>
      </c>
      <c r="C25" s="19">
        <f>HLOOKUP(Gráficos!$B$5,'PIB trim CCAA'!$B$2:$S22,A25,FALSE)</f>
        <v>96.435635941338759</v>
      </c>
      <c r="D25" s="19">
        <f>HLOOKUP(Gráficos!$D$5,'PIB trim CCAA'!$B$2:$S22,A25,FALSE)</f>
        <v>93.176961449756007</v>
      </c>
      <c r="F25" s="9">
        <f>HLOOKUP(Gráficos!$B$24,'PIB trim CCAA'!$U$2:$AL22,A25,FALSE)</f>
        <v>0.32609527657685433</v>
      </c>
      <c r="G25" s="9">
        <f>HLOOKUP(Gráficos!$D$24,'PIB trim CCAA'!$U$2:$AL22,A25,FALSE)</f>
        <v>0.67182143586861365</v>
      </c>
      <c r="I25" s="9">
        <f>HLOOKUP(Gráficos!$B$43,'PIB trim CCAA'!$AN$2:$BE22,A25,FALSE)</f>
        <v>3.5798087623559072</v>
      </c>
      <c r="J25" s="9">
        <f>HLOOKUP(Gráficos!$D$43,'PIB trim CCAA'!$AN$2:$BE22,A25,FALSE)</f>
        <v>3.2430796074431889</v>
      </c>
    </row>
    <row r="26" spans="1:10" x14ac:dyDescent="0.25">
      <c r="A26">
        <f t="shared" si="0"/>
        <v>22</v>
      </c>
      <c r="B26" s="1">
        <v>200501</v>
      </c>
      <c r="C26" s="19">
        <f>HLOOKUP(Gráficos!$B$5,'PIB trim CCAA'!$B$2:$S23,A26,FALSE)</f>
        <v>97.549739807068136</v>
      </c>
      <c r="D26" s="19">
        <f>HLOOKUP(Gráficos!$D$5,'PIB trim CCAA'!$B$2:$S23,A26,FALSE)</f>
        <v>94.091566051195343</v>
      </c>
      <c r="F26" s="9">
        <f>HLOOKUP(Gráficos!$B$24,'PIB trim CCAA'!$U$2:$AL23,A26,FALSE)</f>
        <v>1.1552823340192253</v>
      </c>
      <c r="G26" s="9">
        <f>HLOOKUP(Gráficos!$D$24,'PIB trim CCAA'!$U$2:$AL23,A26,FALSE)</f>
        <v>0.98157805020560041</v>
      </c>
      <c r="I26" s="9">
        <f>HLOOKUP(Gráficos!$B$43,'PIB trim CCAA'!$AN$2:$BE23,A26,FALSE)</f>
        <v>3.888560879136338</v>
      </c>
      <c r="J26" s="9">
        <f>HLOOKUP(Gráficos!$D$43,'PIB trim CCAA'!$AN$2:$BE23,A26,FALSE)</f>
        <v>3.6258566333605025</v>
      </c>
    </row>
    <row r="27" spans="1:10" x14ac:dyDescent="0.25">
      <c r="A27">
        <f t="shared" si="0"/>
        <v>23</v>
      </c>
      <c r="B27" s="1">
        <v>200502</v>
      </c>
      <c r="C27" s="19">
        <f>HLOOKUP(Gráficos!$B$5,'PIB trim CCAA'!$B$2:$S24,A27,FALSE)</f>
        <v>98.283718885539784</v>
      </c>
      <c r="D27" s="19">
        <f>HLOOKUP(Gráficos!$D$5,'PIB trim CCAA'!$B$2:$S24,A27,FALSE)</f>
        <v>94.927624807742049</v>
      </c>
      <c r="F27" s="9">
        <f>HLOOKUP(Gráficos!$B$24,'PIB trim CCAA'!$U$2:$AL24,A27,FALSE)</f>
        <v>0.75241520881890178</v>
      </c>
      <c r="G27" s="9">
        <f>HLOOKUP(Gráficos!$D$24,'PIB trim CCAA'!$U$2:$AL24,A27,FALSE)</f>
        <v>0.88855865794794653</v>
      </c>
      <c r="I27" s="9">
        <f>HLOOKUP(Gráficos!$B$43,'PIB trim CCAA'!$AN$2:$BE24,A27,FALSE)</f>
        <v>3.8942165495395642</v>
      </c>
      <c r="J27" s="9">
        <f>HLOOKUP(Gráficos!$D$43,'PIB trim CCAA'!$AN$2:$BE24,A27,FALSE)</f>
        <v>3.5286482896625282</v>
      </c>
    </row>
    <row r="28" spans="1:10" x14ac:dyDescent="0.25">
      <c r="A28">
        <f t="shared" si="0"/>
        <v>24</v>
      </c>
      <c r="B28" s="1">
        <v>200503</v>
      </c>
      <c r="C28" s="19">
        <f>HLOOKUP(Gráficos!$B$5,'PIB trim CCAA'!$B$2:$S25,A28,FALSE)</f>
        <v>98.977182915156206</v>
      </c>
      <c r="D28" s="19">
        <f>HLOOKUP(Gráficos!$D$5,'PIB trim CCAA'!$B$2:$S25,A28,FALSE)</f>
        <v>95.846067568691041</v>
      </c>
      <c r="F28" s="9">
        <f>HLOOKUP(Gráficos!$B$24,'PIB trim CCAA'!$U$2:$AL25,A28,FALSE)</f>
        <v>0.70557365704082553</v>
      </c>
      <c r="G28" s="9">
        <f>HLOOKUP(Gráficos!$D$24,'PIB trim CCAA'!$U$2:$AL25,A28,FALSE)</f>
        <v>0.96751895226403484</v>
      </c>
      <c r="I28" s="9">
        <f>HLOOKUP(Gráficos!$B$43,'PIB trim CCAA'!$AN$2:$BE25,A28,FALSE)</f>
        <v>2.9701747328497508</v>
      </c>
      <c r="J28" s="9">
        <f>HLOOKUP(Gráficos!$D$43,'PIB trim CCAA'!$AN$2:$BE25,A28,FALSE)</f>
        <v>3.5556220065033006</v>
      </c>
    </row>
    <row r="29" spans="1:10" x14ac:dyDescent="0.25">
      <c r="A29">
        <f t="shared" si="0"/>
        <v>25</v>
      </c>
      <c r="B29" s="4">
        <v>200504</v>
      </c>
      <c r="C29" s="19">
        <f>HLOOKUP(Gráficos!$B$5,'PIB trim CCAA'!$B$2:$S26,A29,FALSE)</f>
        <v>99.347516233882374</v>
      </c>
      <c r="D29" s="19">
        <f>HLOOKUP(Gráficos!$D$5,'PIB trim CCAA'!$B$2:$S26,A29,FALSE)</f>
        <v>96.806010176721969</v>
      </c>
      <c r="F29" s="9">
        <f>HLOOKUP(Gráficos!$B$24,'PIB trim CCAA'!$U$2:$AL26,A29,FALSE)</f>
        <v>0.37416029413932517</v>
      </c>
      <c r="G29" s="9">
        <f>HLOOKUP(Gráficos!$D$24,'PIB trim CCAA'!$U$2:$AL26,A29,FALSE)</f>
        <v>1.0015461587330687</v>
      </c>
      <c r="I29" s="9">
        <f>HLOOKUP(Gráficos!$B$43,'PIB trim CCAA'!$AN$2:$BE26,A29,FALSE)</f>
        <v>3.0195064968668861</v>
      </c>
      <c r="J29" s="9">
        <f>HLOOKUP(Gráficos!$D$43,'PIB trim CCAA'!$AN$2:$BE26,A29,FALSE)</f>
        <v>3.8947918782722413</v>
      </c>
    </row>
    <row r="30" spans="1:10" x14ac:dyDescent="0.25">
      <c r="A30">
        <f t="shared" si="0"/>
        <v>26</v>
      </c>
      <c r="B30" s="1">
        <v>200601</v>
      </c>
      <c r="C30" s="19">
        <f>HLOOKUP(Gráficos!$B$5,'PIB trim CCAA'!$B$2:$S27,A30,FALSE)</f>
        <v>100.91258036841796</v>
      </c>
      <c r="D30" s="19">
        <f>HLOOKUP(Gráficos!$D$5,'PIB trim CCAA'!$B$2:$S27,A30,FALSE)</f>
        <v>97.919781060465468</v>
      </c>
      <c r="F30" s="9">
        <f>HLOOKUP(Gráficos!$B$24,'PIB trim CCAA'!$U$2:$AL27,A30,FALSE)</f>
        <v>1.5753429918178741</v>
      </c>
      <c r="G30" s="9">
        <f>HLOOKUP(Gráficos!$D$24,'PIB trim CCAA'!$U$2:$AL27,A30,FALSE)</f>
        <v>1.1505183218586179</v>
      </c>
      <c r="I30" s="9">
        <f>HLOOKUP(Gráficos!$B$43,'PIB trim CCAA'!$AN$2:$BE27,A30,FALSE)</f>
        <v>3.4473085914947355</v>
      </c>
      <c r="J30" s="9">
        <f>HLOOKUP(Gráficos!$D$43,'PIB trim CCAA'!$AN$2:$BE27,A30,FALSE)</f>
        <v>4.0686059016035392</v>
      </c>
    </row>
    <row r="31" spans="1:10" x14ac:dyDescent="0.25">
      <c r="A31">
        <f t="shared" si="0"/>
        <v>27</v>
      </c>
      <c r="B31" s="1">
        <v>200602</v>
      </c>
      <c r="C31" s="19">
        <f>HLOOKUP(Gráficos!$B$5,'PIB trim CCAA'!$B$2:$S28,A31,FALSE)</f>
        <v>101.61212390760809</v>
      </c>
      <c r="D31" s="19">
        <f>HLOOKUP(Gráficos!$D$5,'PIB trim CCAA'!$B$2:$S28,A31,FALSE)</f>
        <v>98.874892951498239</v>
      </c>
      <c r="F31" s="9">
        <f>HLOOKUP(Gráficos!$B$24,'PIB trim CCAA'!$U$2:$AL28,A31,FALSE)</f>
        <v>0.69321737352885382</v>
      </c>
      <c r="G31" s="9">
        <f>HLOOKUP(Gráficos!$D$24,'PIB trim CCAA'!$U$2:$AL28,A31,FALSE)</f>
        <v>0.97540239641977777</v>
      </c>
      <c r="I31" s="9">
        <f>HLOOKUP(Gráficos!$B$43,'PIB trim CCAA'!$AN$2:$BE28,A31,FALSE)</f>
        <v>3.386527351437052</v>
      </c>
      <c r="J31" s="9">
        <f>HLOOKUP(Gráficos!$D$43,'PIB trim CCAA'!$AN$2:$BE28,A31,FALSE)</f>
        <v>4.1581869890357392</v>
      </c>
    </row>
    <row r="32" spans="1:10" x14ac:dyDescent="0.25">
      <c r="A32">
        <f t="shared" si="0"/>
        <v>28</v>
      </c>
      <c r="B32" s="1">
        <v>200603</v>
      </c>
      <c r="C32" s="19">
        <f>HLOOKUP(Gráficos!$B$5,'PIB trim CCAA'!$B$2:$S29,A32,FALSE)</f>
        <v>103.1983507334928</v>
      </c>
      <c r="D32" s="19">
        <f>HLOOKUP(Gráficos!$D$5,'PIB trim CCAA'!$B$2:$S29,A32,FALSE)</f>
        <v>99.794293735031815</v>
      </c>
      <c r="F32" s="9">
        <f>HLOOKUP(Gráficos!$B$24,'PIB trim CCAA'!$U$2:$AL29,A32,FALSE)</f>
        <v>1.5610605948233047</v>
      </c>
      <c r="G32" s="9">
        <f>HLOOKUP(Gráficos!$D$24,'PIB trim CCAA'!$U$2:$AL29,A32,FALSE)</f>
        <v>0.92986273470310188</v>
      </c>
      <c r="I32" s="9">
        <f>HLOOKUP(Gráficos!$B$43,'PIB trim CCAA'!$AN$2:$BE29,A32,FALSE)</f>
        <v>4.2647888068859219</v>
      </c>
      <c r="J32" s="9">
        <f>HLOOKUP(Gráficos!$D$43,'PIB trim CCAA'!$AN$2:$BE29,A32,FALSE)</f>
        <v>4.1193407997789366</v>
      </c>
    </row>
    <row r="33" spans="1:10" x14ac:dyDescent="0.25">
      <c r="A33">
        <f t="shared" si="0"/>
        <v>29</v>
      </c>
      <c r="B33" s="4">
        <v>200604</v>
      </c>
      <c r="C33" s="19">
        <f>HLOOKUP(Gráficos!$B$5,'PIB trim CCAA'!$B$2:$S30,A33,FALSE)</f>
        <v>104.23568957423655</v>
      </c>
      <c r="D33" s="19">
        <f>HLOOKUP(Gráficos!$D$5,'PIB trim CCAA'!$B$2:$S30,A33,FALSE)</f>
        <v>100.74124206337915</v>
      </c>
      <c r="F33" s="9">
        <f>HLOOKUP(Gráficos!$B$24,'PIB trim CCAA'!$U$2:$AL30,A33,FALSE)</f>
        <v>1.005189359491454</v>
      </c>
      <c r="G33" s="9">
        <f>HLOOKUP(Gráficos!$D$24,'PIB trim CCAA'!$U$2:$AL30,A33,FALSE)</f>
        <v>0.94890027566267854</v>
      </c>
      <c r="I33" s="9">
        <f>HLOOKUP(Gráficos!$B$43,'PIB trim CCAA'!$AN$2:$BE30,A33,FALSE)</f>
        <v>4.9202773513195019</v>
      </c>
      <c r="J33" s="9">
        <f>HLOOKUP(Gráficos!$D$43,'PIB trim CCAA'!$AN$2:$BE30,A33,FALSE)</f>
        <v>4.0650698024567999</v>
      </c>
    </row>
    <row r="34" spans="1:10" x14ac:dyDescent="0.25">
      <c r="A34">
        <f t="shared" si="0"/>
        <v>30</v>
      </c>
      <c r="B34" s="1">
        <v>200701</v>
      </c>
      <c r="C34" s="19">
        <f>HLOOKUP(Gráficos!$B$5,'PIB trim CCAA'!$B$2:$S31,A34,FALSE)</f>
        <v>104.67464484756293</v>
      </c>
      <c r="D34" s="19">
        <f>HLOOKUP(Gráficos!$D$5,'PIB trim CCAA'!$B$2:$S31,A34,FALSE)</f>
        <v>101.66839587178214</v>
      </c>
      <c r="F34" s="9">
        <f>HLOOKUP(Gráficos!$B$24,'PIB trim CCAA'!$U$2:$AL31,A34,FALSE)</f>
        <v>0.42111802120690101</v>
      </c>
      <c r="G34" s="9">
        <f>HLOOKUP(Gráficos!$D$24,'PIB trim CCAA'!$U$2:$AL31,A34,FALSE)</f>
        <v>0.92033192108122996</v>
      </c>
      <c r="I34" s="9">
        <f>HLOOKUP(Gráficos!$B$43,'PIB trim CCAA'!$AN$2:$BE31,A34,FALSE)</f>
        <v>3.728043089781452</v>
      </c>
      <c r="J34" s="9">
        <f>HLOOKUP(Gráficos!$D$43,'PIB trim CCAA'!$AN$2:$BE31,A34,FALSE)</f>
        <v>3.8282508097132073</v>
      </c>
    </row>
    <row r="35" spans="1:10" x14ac:dyDescent="0.25">
      <c r="A35">
        <f t="shared" si="0"/>
        <v>31</v>
      </c>
      <c r="B35" s="1">
        <v>200702</v>
      </c>
      <c r="C35" s="19">
        <f>HLOOKUP(Gráficos!$B$5,'PIB trim CCAA'!$B$2:$S32,A35,FALSE)</f>
        <v>105.50980740984512</v>
      </c>
      <c r="D35" s="19">
        <f>HLOOKUP(Gráficos!$D$5,'PIB trim CCAA'!$B$2:$S32,A35,FALSE)</f>
        <v>102.58615416667573</v>
      </c>
      <c r="F35" s="9">
        <f>HLOOKUP(Gráficos!$B$24,'PIB trim CCAA'!$U$2:$AL32,A35,FALSE)</f>
        <v>0.79786519791724686</v>
      </c>
      <c r="G35" s="9">
        <f>HLOOKUP(Gráficos!$D$24,'PIB trim CCAA'!$U$2:$AL32,A35,FALSE)</f>
        <v>0.9026977233426603</v>
      </c>
      <c r="I35" s="9">
        <f>HLOOKUP(Gráficos!$B$43,'PIB trim CCAA'!$AN$2:$BE32,A35,FALSE)</f>
        <v>3.8358449290766039</v>
      </c>
      <c r="J35" s="9">
        <f>HLOOKUP(Gráficos!$D$43,'PIB trim CCAA'!$AN$2:$BE32,A35,FALSE)</f>
        <v>3.7534920184419285</v>
      </c>
    </row>
    <row r="36" spans="1:10" x14ac:dyDescent="0.25">
      <c r="A36">
        <f t="shared" si="0"/>
        <v>32</v>
      </c>
      <c r="B36" s="1">
        <v>200703</v>
      </c>
      <c r="C36" s="19">
        <f>HLOOKUP(Gráficos!$B$5,'PIB trim CCAA'!$B$2:$S33,A36,FALSE)</f>
        <v>106.73451454760782</v>
      </c>
      <c r="D36" s="19">
        <f>HLOOKUP(Gráficos!$D$5,'PIB trim CCAA'!$B$2:$S33,A36,FALSE)</f>
        <v>103.37351585007909</v>
      </c>
      <c r="F36" s="9">
        <f>HLOOKUP(Gráficos!$B$24,'PIB trim CCAA'!$U$2:$AL33,A36,FALSE)</f>
        <v>1.1607519412914824</v>
      </c>
      <c r="G36" s="9">
        <f>HLOOKUP(Gráficos!$D$24,'PIB trim CCAA'!$U$2:$AL33,A36,FALSE)</f>
        <v>0.76751262370564621</v>
      </c>
      <c r="I36" s="9">
        <f>HLOOKUP(Gráficos!$B$43,'PIB trim CCAA'!$AN$2:$BE33,A36,FALSE)</f>
        <v>3.42657008467806</v>
      </c>
      <c r="J36" s="9">
        <f>HLOOKUP(Gráficos!$D$43,'PIB trim CCAA'!$AN$2:$BE33,A36,FALSE)</f>
        <v>3.5865999758970313</v>
      </c>
    </row>
    <row r="37" spans="1:10" x14ac:dyDescent="0.25">
      <c r="A37">
        <f t="shared" si="0"/>
        <v>33</v>
      </c>
      <c r="B37" s="4">
        <v>200704</v>
      </c>
      <c r="C37" s="19">
        <f>HLOOKUP(Gráficos!$B$5,'PIB trim CCAA'!$B$2:$S34,A37,FALSE)</f>
        <v>107.37054990502209</v>
      </c>
      <c r="D37" s="19">
        <f>HLOOKUP(Gráficos!$D$5,'PIB trim CCAA'!$B$2:$S34,A37,FALSE)</f>
        <v>104.0247692599234</v>
      </c>
      <c r="F37" s="9">
        <f>HLOOKUP(Gráficos!$B$24,'PIB trim CCAA'!$U$2:$AL34,A37,FALSE)</f>
        <v>0.5959041085351835</v>
      </c>
      <c r="G37" s="9">
        <f>HLOOKUP(Gráficos!$D$24,'PIB trim CCAA'!$U$2:$AL34,A37,FALSE)</f>
        <v>0.63000025150428129</v>
      </c>
      <c r="I37" s="9">
        <f>HLOOKUP(Gráficos!$B$43,'PIB trim CCAA'!$AN$2:$BE34,A37,FALSE)</f>
        <v>3.0074731059872795</v>
      </c>
      <c r="J37" s="9">
        <f>HLOOKUP(Gráficos!$D$43,'PIB trim CCAA'!$AN$2:$BE34,A37,FALSE)</f>
        <v>3.2593673944167678</v>
      </c>
    </row>
    <row r="38" spans="1:10" x14ac:dyDescent="0.25">
      <c r="A38">
        <f t="shared" si="0"/>
        <v>34</v>
      </c>
      <c r="B38" s="1">
        <v>200801</v>
      </c>
      <c r="C38" s="19">
        <f>HLOOKUP(Gráficos!$B$5,'PIB trim CCAA'!$B$2:$S35,A38,FALSE)</f>
        <v>107.13129852332261</v>
      </c>
      <c r="D38" s="19">
        <f>HLOOKUP(Gráficos!$D$5,'PIB trim CCAA'!$B$2:$S35,A38,FALSE)</f>
        <v>104.25502821198391</v>
      </c>
      <c r="F38" s="9">
        <f>HLOOKUP(Gráficos!$B$24,'PIB trim CCAA'!$U$2:$AL35,A38,FALSE)</f>
        <v>-0.22282775110225028</v>
      </c>
      <c r="G38" s="9">
        <f>HLOOKUP(Gráficos!$D$24,'PIB trim CCAA'!$U$2:$AL35,A38,FALSE)</f>
        <v>0.22135012045561009</v>
      </c>
      <c r="I38" s="9">
        <f>HLOOKUP(Gráficos!$B$43,'PIB trim CCAA'!$AN$2:$BE35,A38,FALSE)</f>
        <v>2.34694245138094</v>
      </c>
      <c r="J38" s="9">
        <f>HLOOKUP(Gráficos!$D$43,'PIB trim CCAA'!$AN$2:$BE35,A38,FALSE)</f>
        <v>2.5441852583804714</v>
      </c>
    </row>
    <row r="39" spans="1:10" x14ac:dyDescent="0.25">
      <c r="A39">
        <f t="shared" si="0"/>
        <v>35</v>
      </c>
      <c r="B39" s="1">
        <v>200802</v>
      </c>
      <c r="C39" s="19">
        <f>HLOOKUP(Gráficos!$B$5,'PIB trim CCAA'!$B$2:$S36,A39,FALSE)</f>
        <v>106.70592640904408</v>
      </c>
      <c r="D39" s="19">
        <f>HLOOKUP(Gráficos!$D$5,'PIB trim CCAA'!$B$2:$S36,A39,FALSE)</f>
        <v>104.3753824196276</v>
      </c>
      <c r="F39" s="9">
        <f>HLOOKUP(Gráficos!$B$24,'PIB trim CCAA'!$U$2:$AL36,A39,FALSE)</f>
        <v>-0.39705680799334564</v>
      </c>
      <c r="G39" s="9">
        <f>HLOOKUP(Gráficos!$D$24,'PIB trim CCAA'!$U$2:$AL36,A39,FALSE)</f>
        <v>0.11544211316021347</v>
      </c>
      <c r="I39" s="9">
        <f>HLOOKUP(Gráficos!$B$43,'PIB trim CCAA'!$AN$2:$BE36,A39,FALSE)</f>
        <v>1.1336566984268215</v>
      </c>
      <c r="J39" s="9">
        <f>HLOOKUP(Gráficos!$D$43,'PIB trim CCAA'!$AN$2:$BE36,A39,FALSE)</f>
        <v>1.7441225548282535</v>
      </c>
    </row>
    <row r="40" spans="1:10" x14ac:dyDescent="0.25">
      <c r="A40">
        <f t="shared" si="0"/>
        <v>36</v>
      </c>
      <c r="B40" s="1">
        <v>200803</v>
      </c>
      <c r="C40" s="19">
        <f>HLOOKUP(Gráficos!$B$5,'PIB trim CCAA'!$B$2:$S37,A40,FALSE)</f>
        <v>106.55597428786957</v>
      </c>
      <c r="D40" s="19">
        <f>HLOOKUP(Gráficos!$D$5,'PIB trim CCAA'!$B$2:$S37,A40,FALSE)</f>
        <v>104.18472320302381</v>
      </c>
      <c r="F40" s="9">
        <f>HLOOKUP(Gráficos!$B$24,'PIB trim CCAA'!$U$2:$AL37,A40,FALSE)</f>
        <v>-0.14052839070970435</v>
      </c>
      <c r="G40" s="9">
        <f>HLOOKUP(Gráficos!$D$24,'PIB trim CCAA'!$U$2:$AL37,A40,FALSE)</f>
        <v>-0.18266684364064423</v>
      </c>
      <c r="I40" s="9">
        <f>HLOOKUP(Gráficos!$B$43,'PIB trim CCAA'!$AN$2:$BE37,A40,FALSE)</f>
        <v>-0.16727509418577036</v>
      </c>
      <c r="J40" s="9">
        <f>HLOOKUP(Gráficos!$D$43,'PIB trim CCAA'!$AN$2:$BE37,A40,FALSE)</f>
        <v>0.78473421966338552</v>
      </c>
    </row>
    <row r="41" spans="1:10" x14ac:dyDescent="0.25">
      <c r="A41">
        <f t="shared" si="0"/>
        <v>37</v>
      </c>
      <c r="B41" s="4">
        <v>200804</v>
      </c>
      <c r="C41" s="19">
        <f>HLOOKUP(Gráficos!$B$5,'PIB trim CCAA'!$B$2:$S38,A41,FALSE)</f>
        <v>104.70774694957633</v>
      </c>
      <c r="D41" s="19">
        <f>HLOOKUP(Gráficos!$D$5,'PIB trim CCAA'!$B$2:$S38,A41,FALSE)</f>
        <v>102.48944644114951</v>
      </c>
      <c r="F41" s="9">
        <f>HLOOKUP(Gráficos!$B$24,'PIB trim CCAA'!$U$2:$AL38,A41,FALSE)</f>
        <v>-1.7345131051029639</v>
      </c>
      <c r="G41" s="9">
        <f>HLOOKUP(Gráficos!$D$24,'PIB trim CCAA'!$U$2:$AL38,A41,FALSE)</f>
        <v>-1.627183630915563</v>
      </c>
      <c r="I41" s="9">
        <f>HLOOKUP(Gráficos!$B$43,'PIB trim CCAA'!$AN$2:$BE38,A41,FALSE)</f>
        <v>-2.4800124035885274</v>
      </c>
      <c r="J41" s="9">
        <f>HLOOKUP(Gráficos!$D$43,'PIB trim CCAA'!$AN$2:$BE38,A41,FALSE)</f>
        <v>-1.475920427122146</v>
      </c>
    </row>
    <row r="42" spans="1:10" x14ac:dyDescent="0.25">
      <c r="A42">
        <f t="shared" si="0"/>
        <v>38</v>
      </c>
      <c r="B42" s="1">
        <v>200901</v>
      </c>
      <c r="C42" s="19">
        <f>HLOOKUP(Gráficos!$B$5,'PIB trim CCAA'!$B$2:$S39,A42,FALSE)</f>
        <v>102.61553222080002</v>
      </c>
      <c r="D42" s="19">
        <f>HLOOKUP(Gráficos!$D$5,'PIB trim CCAA'!$B$2:$S39,A42,FALSE)</f>
        <v>99.82446382703769</v>
      </c>
      <c r="F42" s="9">
        <f>HLOOKUP(Gráficos!$B$24,'PIB trim CCAA'!$U$2:$AL39,A42,FALSE)</f>
        <v>-1.9981470232416032</v>
      </c>
      <c r="G42" s="9">
        <f>HLOOKUP(Gráficos!$D$24,'PIB trim CCAA'!$U$2:$AL39,A42,FALSE)</f>
        <v>-2.6002507640063066</v>
      </c>
      <c r="I42" s="9">
        <f>HLOOKUP(Gráficos!$B$43,'PIB trim CCAA'!$AN$2:$BE39,A42,FALSE)</f>
        <v>-4.2151699501145394</v>
      </c>
      <c r="J42" s="9">
        <f>HLOOKUP(Gráficos!$D$43,'PIB trim CCAA'!$AN$2:$BE39,A42,FALSE)</f>
        <v>-4.2497368816950098</v>
      </c>
    </row>
    <row r="43" spans="1:10" x14ac:dyDescent="0.25">
      <c r="A43">
        <f t="shared" si="0"/>
        <v>39</v>
      </c>
      <c r="B43" s="1">
        <v>200902</v>
      </c>
      <c r="C43" s="19">
        <f>HLOOKUP(Gráficos!$B$5,'PIB trim CCAA'!$B$2:$S40,A43,FALSE)</f>
        <v>102.34366006451197</v>
      </c>
      <c r="D43" s="19">
        <f>HLOOKUP(Gráficos!$D$5,'PIB trim CCAA'!$B$2:$S40,A43,FALSE)</f>
        <v>99.819973182779506</v>
      </c>
      <c r="F43" s="9">
        <f>HLOOKUP(Gráficos!$B$24,'PIB trim CCAA'!$U$2:$AL40,A43,FALSE)</f>
        <v>-0.2649424998381944</v>
      </c>
      <c r="G43" s="9">
        <f>HLOOKUP(Gráficos!$D$24,'PIB trim CCAA'!$U$2:$AL40,A43,FALSE)</f>
        <v>-4.4985408245823422E-3</v>
      </c>
      <c r="I43" s="9">
        <f>HLOOKUP(Gráficos!$B$43,'PIB trim CCAA'!$AN$2:$BE40,A43,FALSE)</f>
        <v>-4.0881200241961295</v>
      </c>
      <c r="J43" s="9">
        <f>HLOOKUP(Gráficos!$D$43,'PIB trim CCAA'!$AN$2:$BE40,A43,FALSE)</f>
        <v>-4.3644479485916214</v>
      </c>
    </row>
    <row r="44" spans="1:10" x14ac:dyDescent="0.25">
      <c r="A44">
        <f t="shared" si="0"/>
        <v>40</v>
      </c>
      <c r="B44" s="1">
        <v>200903</v>
      </c>
      <c r="C44" s="19">
        <f>HLOOKUP(Gráficos!$B$5,'PIB trim CCAA'!$B$2:$S41,A44,FALSE)</f>
        <v>101.87391230958941</v>
      </c>
      <c r="D44" s="19">
        <f>HLOOKUP(Gráficos!$D$5,'PIB trim CCAA'!$B$2:$S41,A44,FALSE)</f>
        <v>100.03322247146092</v>
      </c>
      <c r="F44" s="9">
        <f>HLOOKUP(Gráficos!$B$24,'PIB trim CCAA'!$U$2:$AL41,A44,FALSE)</f>
        <v>-0.45899057609083416</v>
      </c>
      <c r="G44" s="9">
        <f>HLOOKUP(Gráficos!$D$24,'PIB trim CCAA'!$U$2:$AL41,A44,FALSE)</f>
        <v>0.21363388696862273</v>
      </c>
      <c r="I44" s="9">
        <f>HLOOKUP(Gráficos!$B$43,'PIB trim CCAA'!$AN$2:$BE41,A44,FALSE)</f>
        <v>-4.3939929314814279</v>
      </c>
      <c r="J44" s="9">
        <f>HLOOKUP(Gráficos!$D$43,'PIB trim CCAA'!$AN$2:$BE41,A44,FALSE)</f>
        <v>-3.9847499747855508</v>
      </c>
    </row>
    <row r="45" spans="1:10" x14ac:dyDescent="0.25">
      <c r="A45">
        <f t="shared" si="0"/>
        <v>41</v>
      </c>
      <c r="B45" s="4">
        <v>200904</v>
      </c>
      <c r="C45" s="19">
        <f>HLOOKUP(Gráficos!$B$5,'PIB trim CCAA'!$B$2:$S42,A45,FALSE)</f>
        <v>101.36040468113902</v>
      </c>
      <c r="D45" s="19">
        <f>HLOOKUP(Gráficos!$D$5,'PIB trim CCAA'!$B$2:$S42,A45,FALSE)</f>
        <v>99.99826926462336</v>
      </c>
      <c r="F45" s="9">
        <f>HLOOKUP(Gráficos!$B$24,'PIB trim CCAA'!$U$2:$AL42,A45,FALSE)</f>
        <v>-0.504061949530199</v>
      </c>
      <c r="G45" s="9">
        <f>HLOOKUP(Gráficos!$D$24,'PIB trim CCAA'!$U$2:$AL42,A45,FALSE)</f>
        <v>-3.4941598375004546E-2</v>
      </c>
      <c r="I45" s="9">
        <f>HLOOKUP(Gráficos!$B$43,'PIB trim CCAA'!$AN$2:$BE42,A45,FALSE)</f>
        <v>-3.1968429900886774</v>
      </c>
      <c r="J45" s="9">
        <f>HLOOKUP(Gráficos!$D$43,'PIB trim CCAA'!$AN$2:$BE42,A45,FALSE)</f>
        <v>-2.430667022830113</v>
      </c>
    </row>
    <row r="46" spans="1:10" x14ac:dyDescent="0.25">
      <c r="A46">
        <f t="shared" si="0"/>
        <v>42</v>
      </c>
      <c r="B46" s="1">
        <v>201001</v>
      </c>
      <c r="C46" s="19">
        <f>HLOOKUP(Gráficos!$B$5,'PIB trim CCAA'!$B$2:$S43,A46,FALSE)</f>
        <v>100.85580408656504</v>
      </c>
      <c r="D46" s="19">
        <f>HLOOKUP(Gráficos!$D$5,'PIB trim CCAA'!$B$2:$S43,A46,FALSE)</f>
        <v>99.975971021790173</v>
      </c>
      <c r="F46" s="9">
        <f>HLOOKUP(Gráficos!$B$24,'PIB trim CCAA'!$U$2:$AL43,A46,FALSE)</f>
        <v>-0.49782811755867407</v>
      </c>
      <c r="G46" s="9">
        <f>HLOOKUP(Gráficos!$D$24,'PIB trim CCAA'!$U$2:$AL43,A46,FALSE)</f>
        <v>-2.2298628763439687E-2</v>
      </c>
      <c r="I46" s="9">
        <f>HLOOKUP(Gráficos!$B$43,'PIB trim CCAA'!$AN$2:$BE43,A46,FALSE)</f>
        <v>-1.7148750253992096</v>
      </c>
      <c r="J46" s="9">
        <f>HLOOKUP(Gráficos!$D$43,'PIB trim CCAA'!$AN$2:$BE43,A46,FALSE)</f>
        <v>0.15177361234315345</v>
      </c>
    </row>
    <row r="47" spans="1:10" x14ac:dyDescent="0.25">
      <c r="A47">
        <f t="shared" si="0"/>
        <v>43</v>
      </c>
      <c r="B47" s="1">
        <v>201002</v>
      </c>
      <c r="C47" s="19">
        <f>HLOOKUP(Gráficos!$B$5,'PIB trim CCAA'!$B$2:$S44,A47,FALSE)</f>
        <v>101.12949667650454</v>
      </c>
      <c r="D47" s="19">
        <f>HLOOKUP(Gráficos!$D$5,'PIB trim CCAA'!$B$2:$S44,A47,FALSE)</f>
        <v>100.13213362373067</v>
      </c>
      <c r="F47" s="9">
        <f>HLOOKUP(Gráficos!$B$24,'PIB trim CCAA'!$U$2:$AL44,A47,FALSE)</f>
        <v>0.2713701927403056</v>
      </c>
      <c r="G47" s="9">
        <f>HLOOKUP(Gráficos!$D$24,'PIB trim CCAA'!$U$2:$AL44,A47,FALSE)</f>
        <v>0.1562001352369613</v>
      </c>
      <c r="I47" s="9">
        <f>HLOOKUP(Gráficos!$B$43,'PIB trim CCAA'!$AN$2:$BE44,A47,FALSE)</f>
        <v>-1.186359162103523</v>
      </c>
      <c r="J47" s="9">
        <f>HLOOKUP(Gráficos!$D$43,'PIB trim CCAA'!$AN$2:$BE44,A47,FALSE)</f>
        <v>0.31272342698345224</v>
      </c>
    </row>
    <row r="48" spans="1:10" x14ac:dyDescent="0.25">
      <c r="A48">
        <f t="shared" si="0"/>
        <v>44</v>
      </c>
      <c r="B48" s="1">
        <v>201003</v>
      </c>
      <c r="C48" s="19">
        <f>HLOOKUP(Gráficos!$B$5,'PIB trim CCAA'!$B$2:$S45,A48,FALSE)</f>
        <v>100.66987757906927</v>
      </c>
      <c r="D48" s="19">
        <f>HLOOKUP(Gráficos!$D$5,'PIB trim CCAA'!$B$2:$S45,A48,FALSE)</f>
        <v>100.08348820459622</v>
      </c>
      <c r="F48" s="9">
        <f>HLOOKUP(Gráficos!$B$24,'PIB trim CCAA'!$U$2:$AL45,A48,FALSE)</f>
        <v>-0.45448569659702898</v>
      </c>
      <c r="G48" s="9">
        <f>HLOOKUP(Gráficos!$D$24,'PIB trim CCAA'!$U$2:$AL45,A48,FALSE)</f>
        <v>-4.8581226998756222E-2</v>
      </c>
      <c r="I48" s="9">
        <f>HLOOKUP(Gráficos!$B$43,'PIB trim CCAA'!$AN$2:$BE45,A48,FALSE)</f>
        <v>-1.1818872007792858</v>
      </c>
      <c r="J48" s="9">
        <f>HLOOKUP(Gráficos!$D$43,'PIB trim CCAA'!$AN$2:$BE45,A48,FALSE)</f>
        <v>5.0249039162619802E-2</v>
      </c>
    </row>
    <row r="49" spans="1:10" x14ac:dyDescent="0.25">
      <c r="A49">
        <f t="shared" si="0"/>
        <v>45</v>
      </c>
      <c r="B49" s="4">
        <v>201004</v>
      </c>
      <c r="C49" s="19">
        <f>HLOOKUP(Gráficos!$B$5,'PIB trim CCAA'!$B$2:$S46,A49,FALSE)</f>
        <v>100.63817277821566</v>
      </c>
      <c r="D49" s="19">
        <f>HLOOKUP(Gráficos!$D$5,'PIB trim CCAA'!$B$2:$S46,A49,FALSE)</f>
        <v>100.13580839177999</v>
      </c>
      <c r="F49" s="9">
        <f>HLOOKUP(Gráficos!$B$24,'PIB trim CCAA'!$U$2:$AL46,A49,FALSE)</f>
        <v>-3.1493830742668205E-2</v>
      </c>
      <c r="G49" s="9">
        <f>HLOOKUP(Gráficos!$D$24,'PIB trim CCAA'!$U$2:$AL46,A49,FALSE)</f>
        <v>5.2276542437068585E-2</v>
      </c>
      <c r="I49" s="9">
        <f>HLOOKUP(Gráficos!$B$43,'PIB trim CCAA'!$AN$2:$BE46,A49,FALSE)</f>
        <v>-0.71253849587061824</v>
      </c>
      <c r="J49" s="9">
        <f>HLOOKUP(Gráficos!$D$43,'PIB trim CCAA'!$AN$2:$BE46,A49,FALSE)</f>
        <v>0.13754150763616302</v>
      </c>
    </row>
    <row r="50" spans="1:10" x14ac:dyDescent="0.25">
      <c r="A50">
        <f t="shared" si="0"/>
        <v>46</v>
      </c>
      <c r="B50" s="1">
        <v>201101</v>
      </c>
      <c r="C50" s="19">
        <f>HLOOKUP(Gráficos!$B$5,'PIB trim CCAA'!$B$2:$S47,A50,FALSE)</f>
        <v>100.8758037465427</v>
      </c>
      <c r="D50" s="19">
        <f>HLOOKUP(Gráficos!$D$5,'PIB trim CCAA'!$B$2:$S47,A50,FALSE)</f>
        <v>99.985613441602297</v>
      </c>
      <c r="F50" s="9">
        <f>HLOOKUP(Gráficos!$B$24,'PIB trim CCAA'!$U$2:$AL47,A50,FALSE)</f>
        <v>0.23612408867033086</v>
      </c>
      <c r="G50" s="9">
        <f>HLOOKUP(Gráficos!$D$24,'PIB trim CCAA'!$U$2:$AL47,A50,FALSE)</f>
        <v>-0.14999124947396858</v>
      </c>
      <c r="I50" s="9">
        <f>HLOOKUP(Gráficos!$B$43,'PIB trim CCAA'!$AN$2:$BE47,A50,FALSE)</f>
        <v>1.9829954417383E-2</v>
      </c>
      <c r="J50" s="9">
        <f>HLOOKUP(Gráficos!$D$43,'PIB trim CCAA'!$AN$2:$BE47,A50,FALSE)</f>
        <v>9.644737343950105E-3</v>
      </c>
    </row>
    <row r="51" spans="1:10" x14ac:dyDescent="0.25">
      <c r="A51">
        <f t="shared" si="0"/>
        <v>47</v>
      </c>
      <c r="B51" s="1">
        <v>201102</v>
      </c>
      <c r="C51" s="19">
        <f>HLOOKUP(Gráficos!$B$5,'PIB trim CCAA'!$B$2:$S48,A51,FALSE)</f>
        <v>100.78177606504006</v>
      </c>
      <c r="D51" s="19">
        <f>HLOOKUP(Gráficos!$D$5,'PIB trim CCAA'!$B$2:$S48,A51,FALSE)</f>
        <v>99.675173151999758</v>
      </c>
      <c r="F51" s="9">
        <f>HLOOKUP(Gráficos!$B$24,'PIB trim CCAA'!$U$2:$AL48,A51,FALSE)</f>
        <v>-9.3211333154663567E-2</v>
      </c>
      <c r="G51" s="9">
        <f>HLOOKUP(Gráficos!$D$24,'PIB trim CCAA'!$U$2:$AL48,A51,FALSE)</f>
        <v>-0.31048495770229501</v>
      </c>
      <c r="I51" s="9">
        <f>HLOOKUP(Gráficos!$B$43,'PIB trim CCAA'!$AN$2:$BE48,A51,FALSE)</f>
        <v>-0.34383698415584307</v>
      </c>
      <c r="J51" s="9">
        <f>HLOOKUP(Gráficos!$D$43,'PIB trim CCAA'!$AN$2:$BE48,A51,FALSE)</f>
        <v>-0.45635747006854688</v>
      </c>
    </row>
    <row r="52" spans="1:10" x14ac:dyDescent="0.25">
      <c r="A52">
        <f t="shared" si="0"/>
        <v>48</v>
      </c>
      <c r="B52" s="1">
        <v>201103</v>
      </c>
      <c r="C52" s="19">
        <f>HLOOKUP(Gráficos!$B$5,'PIB trim CCAA'!$B$2:$S49,A52,FALSE)</f>
        <v>100.11147963014797</v>
      </c>
      <c r="D52" s="19">
        <f>HLOOKUP(Gráficos!$D$5,'PIB trim CCAA'!$B$2:$S49,A52,FALSE)</f>
        <v>99.031508093888021</v>
      </c>
      <c r="F52" s="9">
        <f>HLOOKUP(Gráficos!$B$24,'PIB trim CCAA'!$U$2:$AL49,A52,FALSE)</f>
        <v>-0.66509686677829194</v>
      </c>
      <c r="G52" s="9">
        <f>HLOOKUP(Gráficos!$D$24,'PIB trim CCAA'!$U$2:$AL49,A52,FALSE)</f>
        <v>-0.64576266863382026</v>
      </c>
      <c r="I52" s="9">
        <f>HLOOKUP(Gráficos!$B$43,'PIB trim CCAA'!$AN$2:$BE49,A52,FALSE)</f>
        <v>-0.55468225684759398</v>
      </c>
      <c r="J52" s="9">
        <f>HLOOKUP(Gráficos!$D$43,'PIB trim CCAA'!$AN$2:$BE49,A52,FALSE)</f>
        <v>-1.0511025640490113</v>
      </c>
    </row>
    <row r="53" spans="1:10" x14ac:dyDescent="0.25">
      <c r="A53">
        <f t="shared" si="0"/>
        <v>49</v>
      </c>
      <c r="B53" s="4">
        <v>201104</v>
      </c>
      <c r="C53" s="19">
        <f>HLOOKUP(Gráficos!$B$5,'PIB trim CCAA'!$B$2:$S50,A53,FALSE)</f>
        <v>99.944358850307623</v>
      </c>
      <c r="D53" s="19">
        <f>HLOOKUP(Gráficos!$D$5,'PIB trim CCAA'!$B$2:$S50,A53,FALSE)</f>
        <v>98.374887691811011</v>
      </c>
      <c r="F53" s="9">
        <f>HLOOKUP(Gráficos!$B$24,'PIB trim CCAA'!$U$2:$AL50,A53,FALSE)</f>
        <v>-0.16693468167462422</v>
      </c>
      <c r="G53" s="9">
        <f>HLOOKUP(Gráficos!$D$24,'PIB trim CCAA'!$U$2:$AL50,A53,FALSE)</f>
        <v>-0.66304190930274176</v>
      </c>
      <c r="I53" s="9">
        <f>HLOOKUP(Gráficos!$B$43,'PIB trim CCAA'!$AN$2:$BE50,A53,FALSE)</f>
        <v>-0.68941427368425234</v>
      </c>
      <c r="J53" s="9">
        <f>HLOOKUP(Gráficos!$D$43,'PIB trim CCAA'!$AN$2:$BE50,A53,FALSE)</f>
        <v>-1.7585324653089152</v>
      </c>
    </row>
    <row r="54" spans="1:10" x14ac:dyDescent="0.25">
      <c r="A54">
        <f t="shared" si="0"/>
        <v>50</v>
      </c>
      <c r="B54" s="1">
        <v>201201</v>
      </c>
      <c r="C54" s="19">
        <f>HLOOKUP(Gráficos!$B$5,'PIB trim CCAA'!$B$2:$S51,A54,FALSE)</f>
        <v>98.182593319110495</v>
      </c>
      <c r="D54" s="19">
        <f>HLOOKUP(Gráficos!$D$5,'PIB trim CCAA'!$B$2:$S51,A54,FALSE)</f>
        <v>97.458752612510793</v>
      </c>
      <c r="F54" s="9">
        <f>HLOOKUP(Gráficos!$B$24,'PIB trim CCAA'!$U$2:$AL51,A54,FALSE)</f>
        <v>-1.7627463435288315</v>
      </c>
      <c r="G54" s="9">
        <f>HLOOKUP(Gráficos!$D$24,'PIB trim CCAA'!$U$2:$AL51,A54,FALSE)</f>
        <v>-0.9312692505126785</v>
      </c>
      <c r="I54" s="9">
        <f>HLOOKUP(Gráficos!$B$43,'PIB trim CCAA'!$AN$2:$BE51,A54,FALSE)</f>
        <v>-2.6698279740095865</v>
      </c>
      <c r="J54" s="9">
        <f>HLOOKUP(Gráficos!$D$43,'PIB trim CCAA'!$AN$2:$BE51,A54,FALSE)</f>
        <v>-2.5272244097070518</v>
      </c>
    </row>
    <row r="55" spans="1:10" x14ac:dyDescent="0.25">
      <c r="A55">
        <f t="shared" si="0"/>
        <v>51</v>
      </c>
      <c r="B55" s="1">
        <v>201202</v>
      </c>
      <c r="C55" s="19">
        <f>HLOOKUP(Gráficos!$B$5,'PIB trim CCAA'!$B$2:$S52,A55,FALSE)</f>
        <v>97.045009248397605</v>
      </c>
      <c r="D55" s="19">
        <f>HLOOKUP(Gráficos!$D$5,'PIB trim CCAA'!$B$2:$S52,A55,FALSE)</f>
        <v>96.524692829895443</v>
      </c>
      <c r="F55" s="9">
        <f>HLOOKUP(Gráficos!$B$24,'PIB trim CCAA'!$U$2:$AL52,A55,FALSE)</f>
        <v>-1.1586412950160607</v>
      </c>
      <c r="G55" s="9">
        <f>HLOOKUP(Gráficos!$D$24,'PIB trim CCAA'!$U$2:$AL52,A55,FALSE)</f>
        <v>-0.95841549124797698</v>
      </c>
      <c r="I55" s="9">
        <f>HLOOKUP(Gráficos!$B$43,'PIB trim CCAA'!$AN$2:$BE52,A55,FALSE)</f>
        <v>-3.707780277885675</v>
      </c>
      <c r="J55" s="9">
        <f>HLOOKUP(Gráficos!$D$43,'PIB trim CCAA'!$AN$2:$BE52,A55,FALSE)</f>
        <v>-3.160747277860243</v>
      </c>
    </row>
    <row r="56" spans="1:10" x14ac:dyDescent="0.25">
      <c r="A56">
        <f t="shared" si="0"/>
        <v>52</v>
      </c>
      <c r="B56" s="1">
        <v>201203</v>
      </c>
      <c r="C56" s="19">
        <f>HLOOKUP(Gráficos!$B$5,'PIB trim CCAA'!$B$2:$S53,A56,FALSE)</f>
        <v>96.348511638443938</v>
      </c>
      <c r="D56" s="19">
        <f>HLOOKUP(Gráficos!$D$5,'PIB trim CCAA'!$B$2:$S53,A56,FALSE)</f>
        <v>96.023085709579547</v>
      </c>
      <c r="F56" s="9">
        <f>HLOOKUP(Gráficos!$B$24,'PIB trim CCAA'!$U$2:$AL53,A56,FALSE)</f>
        <v>-0.71770574844390866</v>
      </c>
      <c r="G56" s="9">
        <f>HLOOKUP(Gráficos!$D$24,'PIB trim CCAA'!$U$2:$AL53,A56,FALSE)</f>
        <v>-0.51966715004198027</v>
      </c>
      <c r="I56" s="9">
        <f>HLOOKUP(Gráficos!$B$43,'PIB trim CCAA'!$AN$2:$BE53,A56,FALSE)</f>
        <v>-3.7587777202034656</v>
      </c>
      <c r="J56" s="9">
        <f>HLOOKUP(Gráficos!$D$43,'PIB trim CCAA'!$AN$2:$BE53,A56,FALSE)</f>
        <v>-3.0378436542199294</v>
      </c>
    </row>
    <row r="57" spans="1:10" x14ac:dyDescent="0.25">
      <c r="A57">
        <f t="shared" si="0"/>
        <v>53</v>
      </c>
      <c r="B57" s="4">
        <v>201204</v>
      </c>
      <c r="C57" s="19">
        <f>HLOOKUP(Gráficos!$B$5,'PIB trim CCAA'!$B$2:$S54,A57,FALSE)</f>
        <v>95.878686402807958</v>
      </c>
      <c r="D57" s="19">
        <f>HLOOKUP(Gráficos!$D$5,'PIB trim CCAA'!$B$2:$S54,A57,FALSE)</f>
        <v>95.311715471928821</v>
      </c>
      <c r="F57" s="9">
        <f>HLOOKUP(Gráficos!$B$24,'PIB trim CCAA'!$U$2:$AL54,A57,FALSE)</f>
        <v>-0.48763102579003625</v>
      </c>
      <c r="G57" s="9">
        <f>HLOOKUP(Gráficos!$D$24,'PIB trim CCAA'!$U$2:$AL54,A57,FALSE)</f>
        <v>-0.74083251167563757</v>
      </c>
      <c r="I57" s="9">
        <f>HLOOKUP(Gráficos!$B$43,'PIB trim CCAA'!$AN$2:$BE54,A57,FALSE)</f>
        <v>-4.0679358937997234</v>
      </c>
      <c r="J57" s="9">
        <f>HLOOKUP(Gráficos!$D$43,'PIB trim CCAA'!$AN$2:$BE54,A57,FALSE)</f>
        <v>-3.1137745533987293</v>
      </c>
    </row>
    <row r="58" spans="1:10" x14ac:dyDescent="0.25">
      <c r="A58">
        <f t="shared" si="0"/>
        <v>54</v>
      </c>
      <c r="B58" s="1">
        <v>201301</v>
      </c>
      <c r="C58" s="19">
        <f>HLOOKUP(Gráficos!$B$5,'PIB trim CCAA'!$B$2:$S55,A58,FALSE)</f>
        <v>94.874046780049525</v>
      </c>
      <c r="D58" s="19">
        <f>HLOOKUP(Gráficos!$D$5,'PIB trim CCAA'!$B$2:$S55,A58,FALSE)</f>
        <v>95.01858342708455</v>
      </c>
      <c r="F58" s="9">
        <f>HLOOKUP(Gráficos!$B$24,'PIB trim CCAA'!$U$2:$AL55,A58,FALSE)</f>
        <v>-1.0478237243861654</v>
      </c>
      <c r="G58" s="9">
        <f>HLOOKUP(Gráficos!$D$24,'PIB trim CCAA'!$U$2:$AL55,A58,FALSE)</f>
        <v>-0.30755090640520732</v>
      </c>
      <c r="I58" s="9">
        <f>HLOOKUP(Gráficos!$B$43,'PIB trim CCAA'!$AN$2:$BE55,A58,FALSE)</f>
        <v>-3.3697893152074498</v>
      </c>
      <c r="J58" s="9">
        <f>HLOOKUP(Gráficos!$D$43,'PIB trim CCAA'!$AN$2:$BE55,A58,FALSE)</f>
        <v>-2.5037968576595571</v>
      </c>
    </row>
    <row r="59" spans="1:10" x14ac:dyDescent="0.25">
      <c r="A59">
        <f t="shared" si="0"/>
        <v>55</v>
      </c>
      <c r="B59" s="1">
        <v>201302</v>
      </c>
      <c r="C59" s="19">
        <f>HLOOKUP(Gráficos!$B$5,'PIB trim CCAA'!$B$2:$S56,A59,FALSE)</f>
        <v>95.234733025504113</v>
      </c>
      <c r="D59" s="19">
        <f>HLOOKUP(Gráficos!$D$5,'PIB trim CCAA'!$B$2:$S56,A59,FALSE)</f>
        <v>94.934822809903167</v>
      </c>
      <c r="F59" s="9">
        <f>HLOOKUP(Gráficos!$B$24,'PIB trim CCAA'!$U$2:$AL56,A59,FALSE)</f>
        <v>0.3801737753326595</v>
      </c>
      <c r="G59" s="9">
        <f>HLOOKUP(Gráficos!$D$24,'PIB trim CCAA'!$U$2:$AL56,A59,FALSE)</f>
        <v>-8.8151826895688234E-2</v>
      </c>
      <c r="I59" s="9">
        <f>HLOOKUP(Gráficos!$B$43,'PIB trim CCAA'!$AN$2:$BE56,A59,FALSE)</f>
        <v>-1.8653985783646965</v>
      </c>
      <c r="J59" s="9">
        <f>HLOOKUP(Gráficos!$D$43,'PIB trim CCAA'!$AN$2:$BE56,A59,FALSE)</f>
        <v>-1.6471122294002938</v>
      </c>
    </row>
    <row r="60" spans="1:10" x14ac:dyDescent="0.25">
      <c r="A60">
        <f t="shared" si="0"/>
        <v>56</v>
      </c>
      <c r="B60" s="1">
        <v>201303</v>
      </c>
      <c r="C60" s="19">
        <f>HLOOKUP(Gráficos!$B$5,'PIB trim CCAA'!$B$2:$S57,A60,FALSE)</f>
        <v>94.82445859469702</v>
      </c>
      <c r="D60" s="19">
        <f>HLOOKUP(Gráficos!$D$5,'PIB trim CCAA'!$B$2:$S57,A60,FALSE)</f>
        <v>94.899917914607684</v>
      </c>
      <c r="F60" s="9">
        <f>HLOOKUP(Gráficos!$B$24,'PIB trim CCAA'!$U$2:$AL57,A60,FALSE)</f>
        <v>-0.43080336109854178</v>
      </c>
      <c r="G60" s="9">
        <f>HLOOKUP(Gráficos!$D$24,'PIB trim CCAA'!$U$2:$AL57,A60,FALSE)</f>
        <v>-3.6767220143629764E-2</v>
      </c>
      <c r="I60" s="9">
        <f>HLOOKUP(Gráficos!$B$43,'PIB trim CCAA'!$AN$2:$BE57,A60,FALSE)</f>
        <v>-1.5818127522987169</v>
      </c>
      <c r="J60" s="9">
        <f>HLOOKUP(Gráficos!$D$43,'PIB trim CCAA'!$AN$2:$BE57,A60,FALSE)</f>
        <v>-1.1696851717188816</v>
      </c>
    </row>
    <row r="61" spans="1:10" x14ac:dyDescent="0.25">
      <c r="A61">
        <f t="shared" si="0"/>
        <v>57</v>
      </c>
      <c r="B61" s="4">
        <v>201304</v>
      </c>
      <c r="C61" s="19">
        <f>HLOOKUP(Gráficos!$B$5,'PIB trim CCAA'!$B$2:$S58,A61,FALSE)</f>
        <v>95.177854633366437</v>
      </c>
      <c r="D61" s="19">
        <f>HLOOKUP(Gráficos!$D$5,'PIB trim CCAA'!$B$2:$S58,A61,FALSE)</f>
        <v>95.057562861001642</v>
      </c>
      <c r="F61" s="9">
        <f>HLOOKUP(Gráficos!$B$24,'PIB trim CCAA'!$U$2:$AL58,A61,FALSE)</f>
        <v>0.37268447814704508</v>
      </c>
      <c r="G61" s="9">
        <f>HLOOKUP(Gráficos!$D$24,'PIB trim CCAA'!$U$2:$AL58,A61,FALSE)</f>
        <v>0.16611705242548513</v>
      </c>
      <c r="I61" s="9">
        <f>HLOOKUP(Gráficos!$B$43,'PIB trim CCAA'!$AN$2:$BE58,A61,FALSE)</f>
        <v>-0.73095679106112144</v>
      </c>
      <c r="J61" s="9">
        <f>HLOOKUP(Gráficos!$D$43,'PIB trim CCAA'!$AN$2:$BE58,A61,FALSE)</f>
        <v>-0.26665411452176935</v>
      </c>
    </row>
    <row r="62" spans="1:10" x14ac:dyDescent="0.25">
      <c r="A62">
        <f t="shared" si="0"/>
        <v>58</v>
      </c>
      <c r="B62" s="1">
        <v>201401</v>
      </c>
      <c r="C62" s="19">
        <f>HLOOKUP(Gráficos!$B$5,'PIB trim CCAA'!$B$2:$S59,A62,FALSE)</f>
        <v>95.845373595958051</v>
      </c>
      <c r="D62" s="19">
        <f>HLOOKUP(Gráficos!$D$5,'PIB trim CCAA'!$B$2:$S59,A62,FALSE)</f>
        <v>95.406879868244346</v>
      </c>
      <c r="F62" s="9">
        <f>HLOOKUP(Gráficos!$B$24,'PIB trim CCAA'!$U$2:$AL59,A62,FALSE)</f>
        <v>0.70133852581879541</v>
      </c>
      <c r="G62" s="9">
        <f>HLOOKUP(Gráficos!$D$24,'PIB trim CCAA'!$U$2:$AL59,A62,FALSE)</f>
        <v>0.36747944795669785</v>
      </c>
      <c r="I62" s="9">
        <f>HLOOKUP(Gráficos!$B$43,'PIB trim CCAA'!$AN$2:$BE59,A62,FALSE)</f>
        <v>1.0238066667066503</v>
      </c>
      <c r="J62" s="9">
        <f>HLOOKUP(Gráficos!$D$43,'PIB trim CCAA'!$AN$2:$BE59,A62,FALSE)</f>
        <v>0.40865315726135165</v>
      </c>
    </row>
    <row r="63" spans="1:10" x14ac:dyDescent="0.25">
      <c r="A63">
        <f t="shared" si="0"/>
        <v>59</v>
      </c>
      <c r="B63" s="1">
        <v>201402</v>
      </c>
      <c r="C63" s="19">
        <f>HLOOKUP(Gráficos!$B$5,'PIB trim CCAA'!$B$2:$S60,A63,FALSE)</f>
        <v>96.200810397846993</v>
      </c>
      <c r="D63" s="19">
        <f>HLOOKUP(Gráficos!$D$5,'PIB trim CCAA'!$B$2:$S60,A63,FALSE)</f>
        <v>95.85637332741814</v>
      </c>
      <c r="F63" s="9">
        <f>HLOOKUP(Gráficos!$B$24,'PIB trim CCAA'!$U$2:$AL60,A63,FALSE)</f>
        <v>0.37084398396454166</v>
      </c>
      <c r="G63" s="9">
        <f>HLOOKUP(Gráficos!$D$24,'PIB trim CCAA'!$U$2:$AL60,A63,FALSE)</f>
        <v>0.47113317173199665</v>
      </c>
      <c r="I63" s="9">
        <f>HLOOKUP(Gráficos!$B$43,'PIB trim CCAA'!$AN$2:$BE60,A63,FALSE)</f>
        <v>1.0144170531608099</v>
      </c>
      <c r="J63" s="9">
        <f>HLOOKUP(Gráficos!$D$43,'PIB trim CCAA'!$AN$2:$BE60,A63,FALSE)</f>
        <v>0.9707191631465717</v>
      </c>
    </row>
    <row r="64" spans="1:10" x14ac:dyDescent="0.25">
      <c r="A64">
        <f t="shared" si="0"/>
        <v>60</v>
      </c>
      <c r="B64" s="1">
        <v>201403</v>
      </c>
      <c r="C64" s="19">
        <f>HLOOKUP(Gráficos!$B$5,'PIB trim CCAA'!$B$2:$S61,A64,FALSE)</f>
        <v>96.872038504014071</v>
      </c>
      <c r="D64" s="19">
        <f>HLOOKUP(Gráficos!$D$5,'PIB trim CCAA'!$B$2:$S61,A64,FALSE)</f>
        <v>96.560277954476874</v>
      </c>
      <c r="F64" s="9">
        <f>HLOOKUP(Gráficos!$B$24,'PIB trim CCAA'!$U$2:$AL61,A64,FALSE)</f>
        <v>0.69773643630564042</v>
      </c>
      <c r="G64" s="9">
        <f>HLOOKUP(Gráficos!$D$24,'PIB trim CCAA'!$U$2:$AL61,A64,FALSE)</f>
        <v>0.7343326297714059</v>
      </c>
      <c r="I64" s="9">
        <f>HLOOKUP(Gráficos!$B$43,'PIB trim CCAA'!$AN$2:$BE61,A64,FALSE)</f>
        <v>2.1593373056511878</v>
      </c>
      <c r="J64" s="9">
        <f>HLOOKUP(Gráficos!$D$43,'PIB trim CCAA'!$AN$2:$BE61,A64,FALSE)</f>
        <v>1.7495905964462599</v>
      </c>
    </row>
    <row r="65" spans="1:10" x14ac:dyDescent="0.25">
      <c r="A65">
        <f t="shared" si="0"/>
        <v>61</v>
      </c>
      <c r="B65" s="4">
        <v>201404</v>
      </c>
      <c r="C65" s="19">
        <f>HLOOKUP(Gráficos!$B$5,'PIB trim CCAA'!$B$2:$S62,A65,FALSE)</f>
        <v>97.322119476964076</v>
      </c>
      <c r="D65" s="19">
        <f>HLOOKUP(Gráficos!$D$5,'PIB trim CCAA'!$B$2:$S62,A65,FALSE)</f>
        <v>97.389924083522544</v>
      </c>
      <c r="F65" s="9">
        <f>HLOOKUP(Gráficos!$B$24,'PIB trim CCAA'!$U$2:$AL62,A65,FALSE)</f>
        <v>0.46461391739098801</v>
      </c>
      <c r="G65" s="9">
        <f>HLOOKUP(Gráficos!$D$24,'PIB trim CCAA'!$U$2:$AL62,A65,FALSE)</f>
        <v>0.85920022872842949</v>
      </c>
      <c r="I65" s="9">
        <f>HLOOKUP(Gráficos!$B$43,'PIB trim CCAA'!$AN$2:$BE62,A65,FALSE)</f>
        <v>2.2529031063555083</v>
      </c>
      <c r="J65" s="9">
        <f>HLOOKUP(Gráficos!$D$43,'PIB trim CCAA'!$AN$2:$BE62,A65,FALSE)</f>
        <v>2.4536303607230137</v>
      </c>
    </row>
    <row r="66" spans="1:10" x14ac:dyDescent="0.25">
      <c r="A66">
        <f t="shared" si="0"/>
        <v>62</v>
      </c>
      <c r="B66" s="1">
        <v>201501</v>
      </c>
      <c r="C66" s="19">
        <f>HLOOKUP(Gráficos!$B$5,'PIB trim CCAA'!$B$2:$S63,A66,FALSE)</f>
        <v>98.479699038799666</v>
      </c>
      <c r="D66" s="19">
        <f>HLOOKUP(Gráficos!$D$5,'PIB trim CCAA'!$B$2:$S63,A66,FALSE)</f>
        <v>98.507537923374926</v>
      </c>
      <c r="F66" s="9">
        <f>HLOOKUP(Gráficos!$B$24,'PIB trim CCAA'!$U$2:$AL63,A66,FALSE)</f>
        <v>1.1894311057514484</v>
      </c>
      <c r="G66" s="9">
        <f>HLOOKUP(Gráficos!$D$24,'PIB trim CCAA'!$U$2:$AL63,A66,FALSE)</f>
        <v>1.147566188565774</v>
      </c>
      <c r="I66" s="9">
        <f>HLOOKUP(Gráficos!$B$43,'PIB trim CCAA'!$AN$2:$BE63,A66,FALSE)</f>
        <v>2.7485160149166576</v>
      </c>
      <c r="J66" s="9">
        <f>HLOOKUP(Gráficos!$D$43,'PIB trim CCAA'!$AN$2:$BE63,A66,FALSE)</f>
        <v>3.2499313041287392</v>
      </c>
    </row>
    <row r="67" spans="1:10" x14ac:dyDescent="0.25">
      <c r="A67">
        <f t="shared" si="0"/>
        <v>63</v>
      </c>
      <c r="B67" s="1">
        <f>B66+1</f>
        <v>201502</v>
      </c>
      <c r="C67" s="19">
        <f>HLOOKUP(Gráficos!$B$5,'PIB trim CCAA'!$B$2:$S64,A67,FALSE)</f>
        <v>99.728317884803261</v>
      </c>
      <c r="D67" s="19">
        <f>HLOOKUP(Gráficos!$D$5,'PIB trim CCAA'!$B$2:$S64,A67,FALSE)</f>
        <v>99.57028136528956</v>
      </c>
      <c r="F67" s="9">
        <f>HLOOKUP(Gráficos!$B$24,'PIB trim CCAA'!$U$2:$AL64,A67,FALSE)</f>
        <v>1.2678946607174835</v>
      </c>
      <c r="G67" s="9">
        <f>HLOOKUP(Gráficos!$D$24,'PIB trim CCAA'!$U$2:$AL64,A67,FALSE)</f>
        <v>1.0788447912902788</v>
      </c>
      <c r="I67" s="9">
        <f>HLOOKUP(Gráficos!$B$43,'PIB trim CCAA'!$AN$2:$BE64,A67,FALSE)</f>
        <v>3.6668168099290854</v>
      </c>
      <c r="J67" s="9">
        <f>HLOOKUP(Gráficos!$D$43,'PIB trim CCAA'!$AN$2:$BE64,A67,FALSE)</f>
        <v>3.8744508152689594</v>
      </c>
    </row>
    <row r="68" spans="1:10" x14ac:dyDescent="0.25">
      <c r="A68">
        <f t="shared" si="0"/>
        <v>64</v>
      </c>
      <c r="B68" s="1">
        <f t="shared" ref="B68:B69" si="1">B67+1</f>
        <v>201503</v>
      </c>
      <c r="C68" s="19">
        <f>HLOOKUP(Gráficos!$B$5,'PIB trim CCAA'!$B$2:$S65,A68,FALSE)</f>
        <v>100.4901562811787</v>
      </c>
      <c r="D68" s="19">
        <f>HLOOKUP(Gráficos!$D$5,'PIB trim CCAA'!$B$2:$S65,A68,FALSE)</f>
        <v>100.47222867210705</v>
      </c>
      <c r="F68" s="9">
        <f>HLOOKUP(Gráficos!$B$24,'PIB trim CCAA'!$U$2:$AL65,A68,FALSE)</f>
        <v>0.76391381358245081</v>
      </c>
      <c r="G68" s="9">
        <f>HLOOKUP(Gráficos!$D$24,'PIB trim CCAA'!$U$2:$AL65,A68,FALSE)</f>
        <v>0.90583986953753914</v>
      </c>
      <c r="I68" s="9">
        <f>HLOOKUP(Gráficos!$B$43,'PIB trim CCAA'!$AN$2:$BE65,A68,FALSE)</f>
        <v>3.7349454321792708</v>
      </c>
      <c r="J68" s="9">
        <f>HLOOKUP(Gráficos!$D$43,'PIB trim CCAA'!$AN$2:$BE65,A68,FALSE)</f>
        <v>4.0513043256508174</v>
      </c>
    </row>
    <row r="69" spans="1:10" x14ac:dyDescent="0.25">
      <c r="A69">
        <f t="shared" si="0"/>
        <v>65</v>
      </c>
      <c r="B69" s="4">
        <f t="shared" si="1"/>
        <v>201504</v>
      </c>
      <c r="C69" s="19">
        <f>HLOOKUP(Gráficos!$B$5,'PIB trim CCAA'!$B$2:$S66,A69,FALSE)</f>
        <v>101.3018278758428</v>
      </c>
      <c r="D69" s="19">
        <f>HLOOKUP(Gráficos!$D$5,'PIB trim CCAA'!$B$2:$S66,A69,FALSE)</f>
        <v>101.44996765559391</v>
      </c>
      <c r="F69" s="9">
        <f>HLOOKUP(Gráficos!$B$24,'PIB trim CCAA'!$U$2:$AL66,A69,FALSE)</f>
        <v>0.80771254091096534</v>
      </c>
      <c r="G69" s="9">
        <f>HLOOKUP(Gráficos!$D$24,'PIB trim CCAA'!$U$2:$AL66,A69,FALSE)</f>
        <v>0.97314352076107724</v>
      </c>
      <c r="I69" s="9">
        <f>HLOOKUP(Gráficos!$B$43,'PIB trim CCAA'!$AN$2:$BE66,A69,FALSE)</f>
        <v>4.0892126273726737</v>
      </c>
      <c r="J69" s="9">
        <f>HLOOKUP(Gráficos!$D$43,'PIB trim CCAA'!$AN$2:$BE66,A69,FALSE)</f>
        <v>4.1688538216637649</v>
      </c>
    </row>
    <row r="70" spans="1:10" x14ac:dyDescent="0.25">
      <c r="A70">
        <f t="shared" si="0"/>
        <v>66</v>
      </c>
      <c r="B70" s="1">
        <f t="shared" ref="B70:B103" si="2">B66+100</f>
        <v>201601</v>
      </c>
      <c r="C70" s="19">
        <f>HLOOKUP(Gráficos!$B$5,'PIB trim CCAA'!$B$2:$S67,A70,FALSE)</f>
        <v>101.9169217676111</v>
      </c>
      <c r="D70" s="19">
        <f>HLOOKUP(Gráficos!$D$5,'PIB trim CCAA'!$B$2:$S67,A70,FALSE)</f>
        <v>102.14002799138488</v>
      </c>
      <c r="F70" s="9">
        <f>HLOOKUP(Gráficos!$B$24,'PIB trim CCAA'!$U$2:$AL67,A70,FALSE)</f>
        <v>0.60718933178793844</v>
      </c>
      <c r="G70" s="9">
        <f>HLOOKUP(Gráficos!$D$24,'PIB trim CCAA'!$U$2:$AL67,A70,FALSE)</f>
        <v>0.68019768930200897</v>
      </c>
      <c r="I70" s="9">
        <f>HLOOKUP(Gráficos!$B$43,'PIB trim CCAA'!$AN$2:$BE67,A70,FALSE)</f>
        <v>3.4902855739406879</v>
      </c>
      <c r="J70" s="9">
        <f>HLOOKUP(Gráficos!$D$43,'PIB trim CCAA'!$AN$2:$BE67,A70,FALSE)</f>
        <v>3.6875249799010579</v>
      </c>
    </row>
    <row r="71" spans="1:10" x14ac:dyDescent="0.25">
      <c r="A71">
        <f t="shared" si="0"/>
        <v>67</v>
      </c>
      <c r="B71" s="1">
        <f t="shared" si="2"/>
        <v>201602</v>
      </c>
      <c r="C71" s="19">
        <f>HLOOKUP(Gráficos!$B$5,'PIB trim CCAA'!$B$2:$S68,A71,FALSE)</f>
        <v>101.98113713586724</v>
      </c>
      <c r="D71" s="19">
        <f>HLOOKUP(Gráficos!$D$5,'PIB trim CCAA'!$B$2:$S68,A71,FALSE)</f>
        <v>102.56381769091065</v>
      </c>
      <c r="F71" s="9">
        <f>HLOOKUP(Gráficos!$B$24,'PIB trim CCAA'!$U$2:$AL68,A71,FALSE)</f>
        <v>6.3007562573913489E-2</v>
      </c>
      <c r="G71" s="9">
        <f>HLOOKUP(Gráficos!$D$24,'PIB trim CCAA'!$U$2:$AL68,A71,FALSE)</f>
        <v>0.41491049871409391</v>
      </c>
      <c r="I71" s="9">
        <f>HLOOKUP(Gráficos!$B$43,'PIB trim CCAA'!$AN$2:$BE68,A71,FALSE)</f>
        <v>2.258956431678949</v>
      </c>
      <c r="J71" s="9">
        <f>HLOOKUP(Gráficos!$D$43,'PIB trim CCAA'!$AN$2:$BE68,A71,FALSE)</f>
        <v>3.0064556256889752</v>
      </c>
    </row>
    <row r="72" spans="1:10" x14ac:dyDescent="0.25">
      <c r="A72">
        <f t="shared" si="0"/>
        <v>68</v>
      </c>
      <c r="B72" s="1">
        <f t="shared" si="2"/>
        <v>201603</v>
      </c>
      <c r="C72" s="19">
        <f>HLOOKUP(Gráficos!$B$5,'PIB trim CCAA'!$B$2:$S69,A72,FALSE)</f>
        <v>102.84952445848796</v>
      </c>
      <c r="D72" s="19">
        <f>HLOOKUP(Gráficos!$D$5,'PIB trim CCAA'!$B$2:$S69,A72,FALSE)</f>
        <v>103.44222636782648</v>
      </c>
      <c r="F72" s="9">
        <f>HLOOKUP(Gráficos!$B$24,'PIB trim CCAA'!$U$2:$AL69,A72,FALSE)</f>
        <v>0.85151759139907579</v>
      </c>
      <c r="G72" s="9">
        <f>HLOOKUP(Gráficos!$D$24,'PIB trim CCAA'!$U$2:$AL69,A72,FALSE)</f>
        <v>0.85645083879679618</v>
      </c>
      <c r="I72" s="9">
        <f>HLOOKUP(Gráficos!$B$43,'PIB trim CCAA'!$AN$2:$BE69,A72,FALSE)</f>
        <v>2.34785999407503</v>
      </c>
      <c r="J72" s="9">
        <f>HLOOKUP(Gráficos!$D$43,'PIB trim CCAA'!$AN$2:$BE69,A72,FALSE)</f>
        <v>2.9560384346724033</v>
      </c>
    </row>
    <row r="73" spans="1:10" x14ac:dyDescent="0.25">
      <c r="A73">
        <f t="shared" si="0"/>
        <v>69</v>
      </c>
      <c r="B73" s="4">
        <f t="shared" si="2"/>
        <v>201604</v>
      </c>
      <c r="C73" s="19">
        <f>HLOOKUP(Gráficos!$B$5,'PIB trim CCAA'!$B$2:$S70,A73,FALSE)</f>
        <v>103.12375030647121</v>
      </c>
      <c r="D73" s="19">
        <f>HLOOKUP(Gráficos!$D$5,'PIB trim CCAA'!$B$2:$S70,A73,FALSE)</f>
        <v>104.00502676105062</v>
      </c>
      <c r="F73" s="9">
        <f>HLOOKUP(Gráficos!$B$24,'PIB trim CCAA'!$U$2:$AL70,A73,FALSE)</f>
        <v>0.26662821187271035</v>
      </c>
      <c r="G73" s="9">
        <f>HLOOKUP(Gráficos!$D$24,'PIB trim CCAA'!$U$2:$AL70,A73,FALSE)</f>
        <v>0.54407219661234407</v>
      </c>
      <c r="I73" s="9">
        <f>HLOOKUP(Gráficos!$B$43,'PIB trim CCAA'!$AN$2:$BE70,A73,FALSE)</f>
        <v>1.7985089398992793</v>
      </c>
      <c r="J73" s="9">
        <f>HLOOKUP(Gráficos!$D$43,'PIB trim CCAA'!$AN$2:$BE70,A73,FALSE)</f>
        <v>2.5185410744838377</v>
      </c>
    </row>
    <row r="74" spans="1:10" x14ac:dyDescent="0.25">
      <c r="A74">
        <f t="shared" si="0"/>
        <v>70</v>
      </c>
      <c r="B74" s="1">
        <f t="shared" si="2"/>
        <v>201701</v>
      </c>
      <c r="C74" s="19">
        <f>HLOOKUP(Gráficos!$B$5,'PIB trim CCAA'!$B$2:$S71,A74,FALSE)</f>
        <v>103.95970650800857</v>
      </c>
      <c r="D74" s="19">
        <f>HLOOKUP(Gráficos!$D$5,'PIB trim CCAA'!$B$2:$S71,A74,FALSE)</f>
        <v>104.82164468621738</v>
      </c>
      <c r="F74" s="9">
        <f>HLOOKUP(Gráficos!$B$24,'PIB trim CCAA'!$U$2:$AL71,A74,FALSE)</f>
        <v>0.81063401888799014</v>
      </c>
      <c r="G74" s="9">
        <f>HLOOKUP(Gráficos!$D$24,'PIB trim CCAA'!$U$2:$AL71,A74,FALSE)</f>
        <v>0.7851715927566838</v>
      </c>
      <c r="I74" s="9">
        <f>HLOOKUP(Gráficos!$B$43,'PIB trim CCAA'!$AN$2:$BE71,A74,FALSE)</f>
        <v>2.0043626759601141</v>
      </c>
      <c r="J74" s="9">
        <f>HLOOKUP(Gráficos!$D$43,'PIB trim CCAA'!$AN$2:$BE71,A74,FALSE)</f>
        <v>2.6254317211061196</v>
      </c>
    </row>
    <row r="75" spans="1:10" x14ac:dyDescent="0.25">
      <c r="A75">
        <f t="shared" si="0"/>
        <v>71</v>
      </c>
      <c r="B75" s="1">
        <f t="shared" si="2"/>
        <v>201702</v>
      </c>
      <c r="C75" s="19">
        <f>HLOOKUP(Gráficos!$B$5,'PIB trim CCAA'!$B$2:$S72,A75,FALSE)</f>
        <v>104.83974188830034</v>
      </c>
      <c r="D75" s="19">
        <f>HLOOKUP(Gráficos!$D$5,'PIB trim CCAA'!$B$2:$S72,A75,FALSE)</f>
        <v>105.89524485686776</v>
      </c>
      <c r="F75" s="9">
        <f>HLOOKUP(Gráficos!$B$24,'PIB trim CCAA'!$U$2:$AL72,A75,FALSE)</f>
        <v>0.84651583757979765</v>
      </c>
      <c r="G75" s="9">
        <f>HLOOKUP(Gráficos!$D$24,'PIB trim CCAA'!$U$2:$AL72,A75,FALSE)</f>
        <v>1.0242161090528556</v>
      </c>
      <c r="I75" s="9">
        <f>HLOOKUP(Gráficos!$B$43,'PIB trim CCAA'!$AN$2:$BE72,A75,FALSE)</f>
        <v>2.8030720510839657</v>
      </c>
      <c r="J75" s="9">
        <f>HLOOKUP(Gráficos!$D$43,'PIB trim CCAA'!$AN$2:$BE72,A75,FALSE)</f>
        <v>3.2481505085904638</v>
      </c>
    </row>
    <row r="76" spans="1:10" x14ac:dyDescent="0.25">
      <c r="A76">
        <f t="shared" si="0"/>
        <v>72</v>
      </c>
      <c r="B76" s="1">
        <f t="shared" si="2"/>
        <v>201703</v>
      </c>
      <c r="C76" s="19">
        <f>HLOOKUP(Gráficos!$B$5,'PIB trim CCAA'!$B$2:$S73,A76,FALSE)</f>
        <v>105.49402634832487</v>
      </c>
      <c r="D76" s="19">
        <f>HLOOKUP(Gráficos!$D$5,'PIB trim CCAA'!$B$2:$S73,A76,FALSE)</f>
        <v>106.56199183922583</v>
      </c>
      <c r="F76" s="9">
        <f>HLOOKUP(Gráficos!$B$24,'PIB trim CCAA'!$U$2:$AL73,A76,FALSE)</f>
        <v>0.6240805712032671</v>
      </c>
      <c r="G76" s="9">
        <f>HLOOKUP(Gráficos!$D$24,'PIB trim CCAA'!$U$2:$AL73,A76,FALSE)</f>
        <v>0.62962882163335454</v>
      </c>
      <c r="I76" s="9">
        <f>HLOOKUP(Gráficos!$B$43,'PIB trim CCAA'!$AN$2:$BE73,A76,FALSE)</f>
        <v>2.5712339495592706</v>
      </c>
      <c r="J76" s="9">
        <f>HLOOKUP(Gráficos!$D$43,'PIB trim CCAA'!$AN$2:$BE73,A76,FALSE)</f>
        <v>3.0159496570635325</v>
      </c>
    </row>
    <row r="77" spans="1:10" x14ac:dyDescent="0.25">
      <c r="A77">
        <f t="shared" si="0"/>
        <v>73</v>
      </c>
      <c r="B77" s="4">
        <f t="shared" si="2"/>
        <v>201704</v>
      </c>
      <c r="C77" s="19">
        <f>HLOOKUP(Gráficos!$B$5,'PIB trim CCAA'!$B$2:$S74,A77,FALSE)</f>
        <v>106.37980181229818</v>
      </c>
      <c r="D77" s="19">
        <f>HLOOKUP(Gráficos!$D$5,'PIB trim CCAA'!$B$2:$S74,A77,FALSE)</f>
        <v>107.13667164688016</v>
      </c>
      <c r="F77" s="9">
        <f>HLOOKUP(Gráficos!$B$24,'PIB trim CCAA'!$U$2:$AL74,A77,FALSE)</f>
        <v>0.83964513881442659</v>
      </c>
      <c r="G77" s="9">
        <f>HLOOKUP(Gráficos!$D$24,'PIB trim CCAA'!$U$2:$AL74,A77,FALSE)</f>
        <v>0.53929154076002295</v>
      </c>
      <c r="I77" s="9">
        <f>HLOOKUP(Gráficos!$B$43,'PIB trim CCAA'!$AN$2:$BE74,A77,FALSE)</f>
        <v>3.1574215407705664</v>
      </c>
      <c r="J77" s="9">
        <f>HLOOKUP(Gráficos!$D$43,'PIB trim CCAA'!$AN$2:$BE74,A77,FALSE)</f>
        <v>3.011051468718362</v>
      </c>
    </row>
    <row r="78" spans="1:10" x14ac:dyDescent="0.25">
      <c r="A78">
        <f t="shared" si="0"/>
        <v>74</v>
      </c>
      <c r="B78" s="1">
        <f t="shared" si="2"/>
        <v>201801</v>
      </c>
      <c r="C78" s="19">
        <f>HLOOKUP(Gráficos!$B$5,'PIB trim CCAA'!$B$2:$S75,A78,FALSE)</f>
        <v>106.67315507174251</v>
      </c>
      <c r="D78" s="19">
        <f>HLOOKUP(Gráficos!$D$5,'PIB trim CCAA'!$B$2:$S75,A78,FALSE)</f>
        <v>107.59413489488733</v>
      </c>
      <c r="F78" s="9">
        <f>HLOOKUP(Gráficos!$B$24,'PIB trim CCAA'!$U$2:$AL75,A78,FALSE)</f>
        <v>0.27576029889766485</v>
      </c>
      <c r="G78" s="9">
        <f>HLOOKUP(Gráficos!$D$24,'PIB trim CCAA'!$U$2:$AL75,A78,FALSE)</f>
        <v>0.42699034884614573</v>
      </c>
      <c r="I78" s="9">
        <f>HLOOKUP(Gráficos!$B$43,'PIB trim CCAA'!$AN$2:$BE75,A78,FALSE)</f>
        <v>2.6100964064619703</v>
      </c>
      <c r="J78" s="9">
        <f>HLOOKUP(Gráficos!$D$43,'PIB trim CCAA'!$AN$2:$BE75,A78,FALSE)</f>
        <v>2.6449596521494811</v>
      </c>
    </row>
    <row r="79" spans="1:10" x14ac:dyDescent="0.25">
      <c r="A79">
        <f t="shared" si="0"/>
        <v>75</v>
      </c>
      <c r="B79" s="1">
        <f t="shared" si="2"/>
        <v>201802</v>
      </c>
      <c r="C79" s="19">
        <f>HLOOKUP(Gráficos!$B$5,'PIB trim CCAA'!$B$2:$S76,A79,FALSE)</f>
        <v>107.66923023429379</v>
      </c>
      <c r="D79" s="19">
        <f>HLOOKUP(Gráficos!$D$5,'PIB trim CCAA'!$B$2:$S76,A79,FALSE)</f>
        <v>108.22450534016211</v>
      </c>
      <c r="F79" s="9">
        <f>HLOOKUP(Gráficos!$B$24,'PIB trim CCAA'!$U$2:$AL76,A79,FALSE)</f>
        <v>0.9337636651708392</v>
      </c>
      <c r="G79" s="9">
        <f>HLOOKUP(Gráficos!$D$24,'PIB trim CCAA'!$U$2:$AL76,A79,FALSE)</f>
        <v>0.58587807401455638</v>
      </c>
      <c r="I79" s="9">
        <f>HLOOKUP(Gráficos!$B$43,'PIB trim CCAA'!$AN$2:$BE76,A79,FALSE)</f>
        <v>2.6988700039037417</v>
      </c>
      <c r="J79" s="9">
        <f>HLOOKUP(Gráficos!$D$43,'PIB trim CCAA'!$AN$2:$BE76,A79,FALSE)</f>
        <v>2.1995893077566109</v>
      </c>
    </row>
    <row r="80" spans="1:10" x14ac:dyDescent="0.25">
      <c r="A80">
        <f t="shared" si="0"/>
        <v>76</v>
      </c>
      <c r="B80" s="1">
        <f t="shared" si="2"/>
        <v>201803</v>
      </c>
      <c r="C80" s="19">
        <f>HLOOKUP(Gráficos!$B$5,'PIB trim CCAA'!$B$2:$S77,A80,FALSE)</f>
        <v>108.23843742496581</v>
      </c>
      <c r="D80" s="19">
        <f>HLOOKUP(Gráficos!$D$5,'PIB trim CCAA'!$B$2:$S77,A80,FALSE)</f>
        <v>108.78766293869083</v>
      </c>
      <c r="F80" s="9">
        <f>HLOOKUP(Gráficos!$B$24,'PIB trim CCAA'!$U$2:$AL77,A80,FALSE)</f>
        <v>0.52866282171182277</v>
      </c>
      <c r="G80" s="9">
        <f>HLOOKUP(Gráficos!$D$24,'PIB trim CCAA'!$U$2:$AL77,A80,FALSE)</f>
        <v>0.52036051979045261</v>
      </c>
      <c r="I80" s="9">
        <f>HLOOKUP(Gráficos!$B$43,'PIB trim CCAA'!$AN$2:$BE77,A80,FALSE)</f>
        <v>2.6014848154333636</v>
      </c>
      <c r="J80" s="9">
        <f>HLOOKUP(Gráficos!$D$43,'PIB trim CCAA'!$AN$2:$BE77,A80,FALSE)</f>
        <v>2.0886162702579369</v>
      </c>
    </row>
    <row r="81" spans="1:10" x14ac:dyDescent="0.25">
      <c r="A81">
        <f t="shared" si="0"/>
        <v>77</v>
      </c>
      <c r="B81" s="4">
        <f t="shared" si="2"/>
        <v>201804</v>
      </c>
      <c r="C81" s="19">
        <f>HLOOKUP(Gráficos!$B$5,'PIB trim CCAA'!$B$2:$S78,A81,FALSE)</f>
        <v>108.8325973898618</v>
      </c>
      <c r="D81" s="19">
        <f>HLOOKUP(Gráficos!$D$5,'PIB trim CCAA'!$B$2:$S78,A81,FALSE)</f>
        <v>109.50497644863233</v>
      </c>
      <c r="F81" s="9">
        <f>HLOOKUP(Gráficos!$B$24,'PIB trim CCAA'!$U$2:$AL78,A81,FALSE)</f>
        <v>0.54893619958980011</v>
      </c>
      <c r="G81" s="9">
        <f>HLOOKUP(Gráficos!$D$24,'PIB trim CCAA'!$U$2:$AL78,A81,FALSE)</f>
        <v>0.65937027284588279</v>
      </c>
      <c r="I81" s="9">
        <f>HLOOKUP(Gráficos!$B$43,'PIB trim CCAA'!$AN$2:$BE78,A81,FALSE)</f>
        <v>2.3056966978481919</v>
      </c>
      <c r="J81" s="9">
        <f>HLOOKUP(Gráficos!$D$43,'PIB trim CCAA'!$AN$2:$BE78,A81,FALSE)</f>
        <v>2.210545432620914</v>
      </c>
    </row>
    <row r="82" spans="1:10" x14ac:dyDescent="0.25">
      <c r="A82">
        <f t="shared" si="0"/>
        <v>78</v>
      </c>
      <c r="B82" s="1">
        <f t="shared" si="2"/>
        <v>201901</v>
      </c>
      <c r="C82" s="19">
        <f>HLOOKUP(Gráficos!$B$5,'PIB trim CCAA'!$B$2:$S79,A82,FALSE)</f>
        <v>109.73534271210737</v>
      </c>
      <c r="D82" s="19">
        <f>HLOOKUP(Gráficos!$D$5,'PIB trim CCAA'!$B$2:$S79,A82,FALSE)</f>
        <v>110.17170214885783</v>
      </c>
      <c r="F82" s="9">
        <f>HLOOKUP(Gráficos!$B$24,'PIB trim CCAA'!$U$2:$AL79,A82,FALSE)</f>
        <v>0.8294806371401231</v>
      </c>
      <c r="G82" s="9">
        <f>HLOOKUP(Gráficos!$D$24,'PIB trim CCAA'!$U$2:$AL79,A82,FALSE)</f>
        <v>0.60885424740331207</v>
      </c>
      <c r="I82" s="9">
        <f>HLOOKUP(Gráficos!$B$43,'PIB trim CCAA'!$AN$2:$BE79,A82,FALSE)</f>
        <v>2.8706262960961348</v>
      </c>
      <c r="J82" s="9">
        <f>HLOOKUP(Gráficos!$D$43,'PIB trim CCAA'!$AN$2:$BE79,A82,FALSE)</f>
        <v>2.3956391828314993</v>
      </c>
    </row>
    <row r="83" spans="1:10" x14ac:dyDescent="0.25">
      <c r="A83">
        <f t="shared" si="0"/>
        <v>79</v>
      </c>
      <c r="B83" s="1">
        <f t="shared" si="2"/>
        <v>201902</v>
      </c>
      <c r="C83" s="19">
        <f>HLOOKUP(Gráficos!$B$5,'PIB trim CCAA'!$B$2:$S80,A83,FALSE)</f>
        <v>109.48118012571062</v>
      </c>
      <c r="D83" s="19">
        <f>HLOOKUP(Gráficos!$D$5,'PIB trim CCAA'!$B$2:$S80,A83,FALSE)</f>
        <v>110.55295620490499</v>
      </c>
      <c r="F83" s="9">
        <f>HLOOKUP(Gráficos!$B$24,'PIB trim CCAA'!$U$2:$AL80,A83,FALSE)</f>
        <v>-0.23161415466987911</v>
      </c>
      <c r="G83" s="9">
        <f>HLOOKUP(Gráficos!$D$24,'PIB trim CCAA'!$U$2:$AL80,A83,FALSE)</f>
        <v>0.34605443014035231</v>
      </c>
      <c r="I83" s="9">
        <f>HLOOKUP(Gráficos!$B$43,'PIB trim CCAA'!$AN$2:$BE80,A83,FALSE)</f>
        <v>1.6828855258590902</v>
      </c>
      <c r="J83" s="9">
        <f>HLOOKUP(Gráficos!$D$43,'PIB trim CCAA'!$AN$2:$BE80,A83,FALSE)</f>
        <v>2.1515005842940083</v>
      </c>
    </row>
    <row r="84" spans="1:10" x14ac:dyDescent="0.25">
      <c r="A84">
        <f t="shared" si="0"/>
        <v>80</v>
      </c>
      <c r="B84" s="1">
        <f t="shared" si="2"/>
        <v>201903</v>
      </c>
      <c r="C84" s="19">
        <f>HLOOKUP(Gráficos!$B$5,'PIB trim CCAA'!$B$2:$S81,A84,FALSE)</f>
        <v>109.71637770763782</v>
      </c>
      <c r="D84" s="19">
        <f>HLOOKUP(Gráficos!$D$5,'PIB trim CCAA'!$B$2:$S81,A84,FALSE)</f>
        <v>110.8792168823931</v>
      </c>
      <c r="F84" s="9">
        <f>HLOOKUP(Gráficos!$B$24,'PIB trim CCAA'!$U$2:$AL81,A84,FALSE)</f>
        <v>0.21482923517734953</v>
      </c>
      <c r="G84" s="9">
        <f>HLOOKUP(Gráficos!$D$24,'PIB trim CCAA'!$U$2:$AL81,A84,FALSE)</f>
        <v>0.2951170992509633</v>
      </c>
      <c r="I84" s="9">
        <f>HLOOKUP(Gráficos!$B$43,'PIB trim CCAA'!$AN$2:$BE81,A84,FALSE)</f>
        <v>1.3654486500662699</v>
      </c>
      <c r="J84" s="9">
        <f>HLOOKUP(Gráficos!$D$43,'PIB trim CCAA'!$AN$2:$BE81,A84,FALSE)</f>
        <v>1.9226021473418342</v>
      </c>
    </row>
    <row r="85" spans="1:10" x14ac:dyDescent="0.25">
      <c r="A85">
        <f t="shared" si="0"/>
        <v>81</v>
      </c>
      <c r="B85" s="4">
        <f t="shared" si="2"/>
        <v>201904</v>
      </c>
      <c r="C85" s="19">
        <f>HLOOKUP(Gráficos!$B$5,'PIB trim CCAA'!$B$2:$S82,A85,FALSE)</f>
        <v>110.1403402340279</v>
      </c>
      <c r="D85" s="19">
        <f>HLOOKUP(Gráficos!$D$5,'PIB trim CCAA'!$B$2:$S82,A85,FALSE)</f>
        <v>111.11995798998879</v>
      </c>
      <c r="F85" s="9">
        <f>HLOOKUP(Gráficos!$B$24,'PIB trim CCAA'!$U$2:$AL82,A85,FALSE)</f>
        <v>0.38641680963968916</v>
      </c>
      <c r="G85" s="9">
        <f>HLOOKUP(Gráficos!$D$24,'PIB trim CCAA'!$U$2:$AL82,A85,FALSE)</f>
        <v>0.21712013699650701</v>
      </c>
      <c r="I85" s="9">
        <f>HLOOKUP(Gráficos!$B$43,'PIB trim CCAA'!$AN$2:$BE82,A85,FALSE)</f>
        <v>1.2016095136289762</v>
      </c>
      <c r="J85" s="9">
        <f>HLOOKUP(Gráficos!$D$43,'PIB trim CCAA'!$AN$2:$BE82,A85,FALSE)</f>
        <v>1.4748019621866559</v>
      </c>
    </row>
    <row r="86" spans="1:10" x14ac:dyDescent="0.25">
      <c r="A86">
        <f t="shared" si="0"/>
        <v>82</v>
      </c>
      <c r="B86" s="1">
        <f t="shared" si="2"/>
        <v>202001</v>
      </c>
      <c r="C86" s="19">
        <f>HLOOKUP(Gráficos!$B$5,'PIB trim CCAA'!$B$2:$S83,A86,FALSE)</f>
        <v>104.79568143768653</v>
      </c>
      <c r="D86" s="19">
        <f>HLOOKUP(Gráficos!$D$5,'PIB trim CCAA'!$B$2:$S83,A86,FALSE)</f>
        <v>105.1372485707505</v>
      </c>
      <c r="F86" s="9">
        <f>HLOOKUP(Gráficos!$B$24,'PIB trim CCAA'!$U$2:$AL83,A86,FALSE)</f>
        <v>-4.8525896914654147</v>
      </c>
      <c r="G86" s="9">
        <f>HLOOKUP(Gráficos!$D$24,'PIB trim CCAA'!$U$2:$AL83,A86,FALSE)</f>
        <v>-5.384009792171895</v>
      </c>
      <c r="I86" s="9">
        <f>HLOOKUP(Gráficos!$B$43,'PIB trim CCAA'!$AN$2:$BE83,A86,FALSE)</f>
        <v>-4.5014314917484093</v>
      </c>
      <c r="J86" s="9">
        <f>HLOOKUP(Gráficos!$D$43,'PIB trim CCAA'!$AN$2:$BE83,A86,FALSE)</f>
        <v>-4.5696430933826022</v>
      </c>
    </row>
    <row r="87" spans="1:10" x14ac:dyDescent="0.25">
      <c r="A87">
        <f t="shared" si="0"/>
        <v>83</v>
      </c>
      <c r="B87" s="1">
        <f t="shared" si="2"/>
        <v>202002</v>
      </c>
      <c r="C87" s="19">
        <f>HLOOKUP(Gráficos!$B$5,'PIB trim CCAA'!$B$2:$S84,A87,FALSE)</f>
        <v>86.493628998225688</v>
      </c>
      <c r="D87" s="19">
        <f>HLOOKUP(Gráficos!$D$5,'PIB trim CCAA'!$B$2:$S84,A87,FALSE)</f>
        <v>86.590838827186573</v>
      </c>
      <c r="F87" s="9">
        <f>HLOOKUP(Gráficos!$B$24,'PIB trim CCAA'!$U$2:$AL84,A87,FALSE)</f>
        <v>-17.464510167190028</v>
      </c>
      <c r="G87" s="9">
        <f>HLOOKUP(Gráficos!$D$24,'PIB trim CCAA'!$U$2:$AL84,A87,FALSE)</f>
        <v>-17.640189367409022</v>
      </c>
      <c r="I87" s="9">
        <f>HLOOKUP(Gráficos!$B$43,'PIB trim CCAA'!$AN$2:$BE84,A87,FALSE)</f>
        <v>-20.99680611872261</v>
      </c>
      <c r="J87" s="9">
        <f>HLOOKUP(Gráficos!$D$43,'PIB trim CCAA'!$AN$2:$BE84,A87,FALSE)</f>
        <v>-21.674786636465605</v>
      </c>
    </row>
    <row r="88" spans="1:10" x14ac:dyDescent="0.25">
      <c r="A88">
        <f t="shared" si="0"/>
        <v>84</v>
      </c>
      <c r="B88" s="1">
        <f t="shared" si="2"/>
        <v>202003</v>
      </c>
      <c r="C88" s="19">
        <f>HLOOKUP(Gráficos!$B$5,'PIB trim CCAA'!$B$2:$S85,A88,FALSE)</f>
        <v>100.04362336646224</v>
      </c>
      <c r="D88" s="19">
        <f>HLOOKUP(Gráficos!$D$5,'PIB trim CCAA'!$B$2:$S85,A88,FALSE)</f>
        <v>100.65639298372892</v>
      </c>
      <c r="F88" s="9">
        <f>HLOOKUP(Gráficos!$B$24,'PIB trim CCAA'!$U$2:$AL85,A88,FALSE)</f>
        <v>15.665887216403561</v>
      </c>
      <c r="G88" s="9">
        <f>HLOOKUP(Gráficos!$D$24,'PIB trim CCAA'!$U$2:$AL85,A88,FALSE)</f>
        <v>16.24369777109289</v>
      </c>
      <c r="I88" s="9">
        <f>HLOOKUP(Gráficos!$B$43,'PIB trim CCAA'!$AN$2:$BE85,A88,FALSE)</f>
        <v>-8.8161444474138975</v>
      </c>
      <c r="J88" s="9">
        <f>HLOOKUP(Gráficos!$D$43,'PIB trim CCAA'!$AN$2:$BE85,A88,FALSE)</f>
        <v>-9.2197836403437812</v>
      </c>
    </row>
    <row r="89" spans="1:10" x14ac:dyDescent="0.25">
      <c r="A89">
        <f t="shared" si="0"/>
        <v>85</v>
      </c>
      <c r="B89" s="4">
        <f t="shared" si="2"/>
        <v>202004</v>
      </c>
      <c r="C89" s="19">
        <f>HLOOKUP(Gráficos!$B$5,'PIB trim CCAA'!$B$2:$S86,A89,FALSE)</f>
        <v>99.82638555246551</v>
      </c>
      <c r="D89" s="19">
        <f>HLOOKUP(Gráficos!$D$5,'PIB trim CCAA'!$B$2:$S86,A89,FALSE)</f>
        <v>100.89911935483082</v>
      </c>
      <c r="F89" s="9">
        <f>HLOOKUP(Gráficos!$B$24,'PIB trim CCAA'!$U$2:$AL86,A89,FALSE)</f>
        <v>-0.21714308887132994</v>
      </c>
      <c r="G89" s="9">
        <f>HLOOKUP(Gráficos!$D$24,'PIB trim CCAA'!$U$2:$AL86,A89,FALSE)</f>
        <v>0.24114352194315458</v>
      </c>
      <c r="I89" s="9">
        <f>HLOOKUP(Gráficos!$B$43,'PIB trim CCAA'!$AN$2:$BE86,A89,FALSE)</f>
        <v>-9.3643751777478972</v>
      </c>
      <c r="J89" s="9">
        <f>HLOOKUP(Gráficos!$D$43,'PIB trim CCAA'!$AN$2:$BE86,A89,FALSE)</f>
        <v>-9.198022407530793</v>
      </c>
    </row>
    <row r="90" spans="1:10" x14ac:dyDescent="0.25">
      <c r="A90">
        <f t="shared" si="0"/>
        <v>86</v>
      </c>
      <c r="B90" s="1">
        <f t="shared" si="2"/>
        <v>202101</v>
      </c>
      <c r="C90" s="19">
        <f>HLOOKUP(Gráficos!$B$5,'PIB trim CCAA'!$B$2:$S87,A90,FALSE)</f>
        <v>100.49648652893481</v>
      </c>
      <c r="D90" s="19">
        <f>HLOOKUP(Gráficos!$D$5,'PIB trim CCAA'!$B$2:$S87,A90,FALSE)</f>
        <v>101.30075700273851</v>
      </c>
      <c r="F90" s="9">
        <f>HLOOKUP(Gráficos!$B$24,'PIB trim CCAA'!$U$2:$AL87,A90,FALSE)</f>
        <v>0.67126639190708826</v>
      </c>
      <c r="G90" s="9">
        <f>HLOOKUP(Gráficos!$D$24,'PIB trim CCAA'!$U$2:$AL87,A90,FALSE)</f>
        <v>0.39805862575990059</v>
      </c>
      <c r="I90" s="9">
        <f>HLOOKUP(Gráficos!$B$43,'PIB trim CCAA'!$AN$2:$BE87,A90,FALSE)</f>
        <v>-4.1024542707975069</v>
      </c>
      <c r="J90" s="9">
        <f>HLOOKUP(Gráficos!$D$43,'PIB trim CCAA'!$AN$2:$BE87,A90,FALSE)</f>
        <v>-3.6490317372441794</v>
      </c>
    </row>
    <row r="91" spans="1:10" x14ac:dyDescent="0.25">
      <c r="A91">
        <f t="shared" si="0"/>
        <v>87</v>
      </c>
      <c r="B91" s="1">
        <f t="shared" si="2"/>
        <v>202102</v>
      </c>
      <c r="C91" s="19">
        <f>HLOOKUP(Gráficos!$B$5,'PIB trim CCAA'!$B$2:$S88,A91,FALSE)</f>
        <v>102.1925570380735</v>
      </c>
      <c r="D91" s="19">
        <f>HLOOKUP(Gráficos!$D$5,'PIB trim CCAA'!$B$2:$S88,A91,FALSE)</f>
        <v>103.4216057500028</v>
      </c>
      <c r="F91" s="9">
        <f>HLOOKUP(Gráficos!$B$24,'PIB trim CCAA'!$U$2:$AL88,A91,FALSE)</f>
        <v>1.6876913489412004</v>
      </c>
      <c r="G91" s="9">
        <f>HLOOKUP(Gráficos!$D$24,'PIB trim CCAA'!$U$2:$AL88,A91,FALSE)</f>
        <v>2.0936158919394376</v>
      </c>
      <c r="I91" s="9">
        <f>HLOOKUP(Gráficos!$B$43,'PIB trim CCAA'!$AN$2:$BE88,A91,FALSE)</f>
        <v>18.150386591097778</v>
      </c>
      <c r="J91" s="9">
        <f>HLOOKUP(Gráficos!$D$43,'PIB trim CCAA'!$AN$2:$BE88,A91,FALSE)</f>
        <v>19.437121929729972</v>
      </c>
    </row>
    <row r="92" spans="1:10" x14ac:dyDescent="0.25">
      <c r="A92">
        <f t="shared" si="0"/>
        <v>88</v>
      </c>
      <c r="B92" s="1">
        <f t="shared" si="2"/>
        <v>202103</v>
      </c>
      <c r="C92" s="19">
        <f>HLOOKUP(Gráficos!$B$5,'PIB trim CCAA'!$B$2:$S89,A92,FALSE)</f>
        <v>105.7830725368845</v>
      </c>
      <c r="D92" s="19">
        <f>HLOOKUP(Gráficos!$D$5,'PIB trim CCAA'!$B$2:$S89,A92,FALSE)</f>
        <v>105.81964501044349</v>
      </c>
      <c r="F92" s="9">
        <f>HLOOKUP(Gráficos!$B$24,'PIB trim CCAA'!$U$2:$AL89,A92,FALSE)</f>
        <v>3.5134804362252137</v>
      </c>
      <c r="G92" s="9">
        <f>HLOOKUP(Gráficos!$D$24,'PIB trim CCAA'!$U$2:$AL89,A92,FALSE)</f>
        <v>2.3187024056050554</v>
      </c>
      <c r="I92" s="9">
        <f>HLOOKUP(Gráficos!$B$43,'PIB trim CCAA'!$AN$2:$BE89,A92,FALSE)</f>
        <v>5.7369465212175674</v>
      </c>
      <c r="J92" s="9">
        <f>HLOOKUP(Gráficos!$D$43,'PIB trim CCAA'!$AN$2:$BE89,A92,FALSE)</f>
        <v>5.1295818116085412</v>
      </c>
    </row>
    <row r="93" spans="1:10" x14ac:dyDescent="0.25">
      <c r="A93">
        <f t="shared" si="0"/>
        <v>89</v>
      </c>
      <c r="B93" s="1">
        <f t="shared" si="2"/>
        <v>202104</v>
      </c>
      <c r="C93" s="19">
        <f>HLOOKUP(Gráficos!$B$5,'PIB trim CCAA'!$B$2:$S90,A93,FALSE)</f>
        <v>107.09407746340885</v>
      </c>
      <c r="D93" s="19">
        <f>HLOOKUP(Gráficos!$D$5,'PIB trim CCAA'!$B$2:$S90,A93,FALSE)</f>
        <v>107.92417344225679</v>
      </c>
      <c r="F93" s="9">
        <f>HLOOKUP(Gráficos!$B$24,'PIB trim CCAA'!$U$2:$AL90,A93,FALSE)</f>
        <v>1.2393333782843463</v>
      </c>
      <c r="G93" s="9">
        <f>HLOOKUP(Gráficos!$D$24,'PIB trim CCAA'!$U$2:$AL90,A93,FALSE)</f>
        <v>1.9887880285419435</v>
      </c>
      <c r="I93" s="9">
        <f>HLOOKUP(Gráficos!$B$43,'PIB trim CCAA'!$AN$2:$BE90,A93,FALSE)</f>
        <v>7.280331618461422</v>
      </c>
      <c r="J93" s="9">
        <f>HLOOKUP(Gráficos!$D$43,'PIB trim CCAA'!$AN$2:$BE90,A93,FALSE)</f>
        <v>6.9624533220364881</v>
      </c>
    </row>
    <row r="94" spans="1:10" x14ac:dyDescent="0.25">
      <c r="A94">
        <f t="shared" si="0"/>
        <v>90</v>
      </c>
      <c r="B94" s="1">
        <f t="shared" si="2"/>
        <v>202201</v>
      </c>
      <c r="C94" s="19">
        <f>HLOOKUP(Gráficos!$B$5,'PIB trim CCAA'!$B$2:$S91,A94,FALSE)</f>
        <v>107.02572707068734</v>
      </c>
      <c r="D94" s="19">
        <f>HLOOKUP(Gráficos!$D$5,'PIB trim CCAA'!$B$2:$S91,A94,FALSE)</f>
        <v>108.20479595686291</v>
      </c>
      <c r="F94" s="9">
        <f>HLOOKUP(Gráficos!$B$24,'PIB trim CCAA'!$U$2:$AL91,A94,FALSE)</f>
        <v>-6.3822756907228051E-2</v>
      </c>
      <c r="G94" s="9">
        <f>HLOOKUP(Gráficos!$D$24,'PIB trim CCAA'!$U$2:$AL91,A94,FALSE)</f>
        <v>0.26001821988126395</v>
      </c>
      <c r="I94" s="9">
        <f>HLOOKUP(Gráficos!$B$43,'PIB trim CCAA'!$AN$2:$BE91,A94,FALSE)</f>
        <v>6.4969838919419765</v>
      </c>
      <c r="J94" s="9">
        <f>HLOOKUP(Gráficos!$D$43,'PIB trim CCAA'!$AN$2:$BE91,A94,FALSE)</f>
        <v>6.8153873262149167</v>
      </c>
    </row>
    <row r="95" spans="1:10" x14ac:dyDescent="0.25">
      <c r="A95">
        <f t="shared" si="0"/>
        <v>91</v>
      </c>
      <c r="B95" s="1">
        <f t="shared" si="2"/>
        <v>202202</v>
      </c>
      <c r="C95" s="19">
        <f>HLOOKUP(Gráficos!$B$5,'PIB trim CCAA'!$B$2:$S92,A95,FALSE)</f>
        <v>109.31793570710161</v>
      </c>
      <c r="D95" s="19">
        <f>HLOOKUP(Gráficos!$D$5,'PIB trim CCAA'!$B$2:$S92,A95,FALSE)</f>
        <v>110.89522184996908</v>
      </c>
      <c r="F95" s="9">
        <f>HLOOKUP(Gráficos!$B$24,'PIB trim CCAA'!$U$2:$AL92,A95,FALSE)</f>
        <v>2.1417361032271653</v>
      </c>
      <c r="G95" s="9">
        <f>HLOOKUP(Gráficos!$D$24,'PIB trim CCAA'!$U$2:$AL92,A95,FALSE)</f>
        <v>2.4864201898950444</v>
      </c>
      <c r="I95" s="9">
        <f>HLOOKUP(Gráficos!$B$43,'PIB trim CCAA'!$AN$2:$BE92,A95,FALSE)</f>
        <v>6.9725025731310675</v>
      </c>
      <c r="J95" s="9">
        <f>HLOOKUP(Gráficos!$D$43,'PIB trim CCAA'!$AN$2:$BE92,A95,FALSE)</f>
        <v>7.2263585986394041</v>
      </c>
    </row>
    <row r="96" spans="1:10" x14ac:dyDescent="0.25">
      <c r="A96">
        <f t="shared" si="0"/>
        <v>92</v>
      </c>
      <c r="B96" s="1">
        <f t="shared" si="2"/>
        <v>202203</v>
      </c>
      <c r="C96" s="19">
        <f>HLOOKUP(Gráficos!$B$5,'PIB trim CCAA'!$B$2:$S93,A96,FALSE)</f>
        <v>110.14214506372265</v>
      </c>
      <c r="D96" s="19">
        <f>HLOOKUP(Gráficos!$D$5,'PIB trim CCAA'!$B$2:$S93,A96,FALSE)</f>
        <v>111.48351334948548</v>
      </c>
      <c r="F96" s="9">
        <f>HLOOKUP(Gráficos!$B$24,'PIB trim CCAA'!$U$2:$AL93,A96,FALSE)</f>
        <v>0.75395620241984762</v>
      </c>
      <c r="G96" s="9">
        <f>HLOOKUP(Gráficos!$D$24,'PIB trim CCAA'!$U$2:$AL93,A96,FALSE)</f>
        <v>0.53049309943427048</v>
      </c>
      <c r="I96" s="9">
        <f>HLOOKUP(Gráficos!$B$43,'PIB trim CCAA'!$AN$2:$BE93,A96,FALSE)</f>
        <v>4.1207656596647046</v>
      </c>
      <c r="J96" s="9">
        <f>HLOOKUP(Gráficos!$D$43,'PIB trim CCAA'!$AN$2:$BE93,A96,FALSE)</f>
        <v>5.3523788881383982</v>
      </c>
    </row>
    <row r="97" spans="1:10" x14ac:dyDescent="0.25">
      <c r="A97">
        <f t="shared" si="0"/>
        <v>93</v>
      </c>
      <c r="B97" s="1">
        <f t="shared" si="2"/>
        <v>202204</v>
      </c>
      <c r="C97" s="19">
        <f>HLOOKUP(Gráficos!$B$5,'PIB trim CCAA'!$B$2:$S94,A97,FALSE)</f>
        <v>110.74365612823415</v>
      </c>
      <c r="D97" s="19">
        <f>HLOOKUP(Gráficos!$D$5,'PIB trim CCAA'!$B$2:$S94,A97,FALSE)</f>
        <v>112.03118593506458</v>
      </c>
      <c r="F97" s="9">
        <f>HLOOKUP(Gráficos!$B$24,'PIB trim CCAA'!$U$2:$AL94,A97,FALSE)</f>
        <v>0.54612252572663333</v>
      </c>
      <c r="G97" s="9">
        <f>HLOOKUP(Gráficos!$D$24,'PIB trim CCAA'!$U$2:$AL94,A97,FALSE)</f>
        <v>0.4912588140833174</v>
      </c>
      <c r="I97" s="9">
        <f>HLOOKUP(Gráficos!$B$43,'PIB trim CCAA'!$AN$2:$BE94,A97,FALSE)</f>
        <v>3.4078249248397974</v>
      </c>
      <c r="J97" s="9">
        <f>HLOOKUP(Gráficos!$D$43,'PIB trim CCAA'!$AN$2:$BE94,A97,FALSE)</f>
        <v>3.8054611509303671</v>
      </c>
    </row>
    <row r="98" spans="1:10" x14ac:dyDescent="0.25">
      <c r="A98">
        <f t="shared" si="0"/>
        <v>94</v>
      </c>
      <c r="B98" s="1">
        <f t="shared" si="2"/>
        <v>202301</v>
      </c>
      <c r="C98" s="19">
        <f>HLOOKUP(Gráficos!$B$5,'PIB trim CCAA'!$B$2:$S95,A98,FALSE)</f>
        <v>110.88048699125291</v>
      </c>
      <c r="D98" s="19">
        <f>HLOOKUP(Gráficos!$D$5,'PIB trim CCAA'!$B$2:$S95,A98,FALSE)</f>
        <v>112.51050531351736</v>
      </c>
      <c r="F98" s="9">
        <f>HLOOKUP(Gráficos!$B$24,'PIB trim CCAA'!$U$2:$AL95,A98,FALSE)</f>
        <v>0.12355638941550229</v>
      </c>
      <c r="G98" s="9">
        <f>HLOOKUP(Gráficos!$D$24,'PIB trim CCAA'!$U$2:$AL95,A98,FALSE)</f>
        <v>0.42784459920881535</v>
      </c>
      <c r="I98" s="9">
        <f>HLOOKUP(Gráficos!$B$43,'PIB trim CCAA'!$AN$2:$BE95,A98,FALSE)</f>
        <v>3.6017133693655001</v>
      </c>
      <c r="J98" s="9">
        <f>HLOOKUP(Gráficos!$D$43,'PIB trim CCAA'!$AN$2:$BE95,A98,FALSE)</f>
        <v>3.979222287310602</v>
      </c>
    </row>
    <row r="99" spans="1:10" x14ac:dyDescent="0.25">
      <c r="A99">
        <f t="shared" si="0"/>
        <v>95</v>
      </c>
      <c r="B99" s="1">
        <f t="shared" si="2"/>
        <v>202302</v>
      </c>
      <c r="C99" s="19">
        <f>HLOOKUP(Gráficos!$B$5,'PIB trim CCAA'!$B$2:$S96,A99,FALSE)</f>
        <v>111.18551442123663</v>
      </c>
      <c r="D99" s="19">
        <f>HLOOKUP(Gráficos!$D$5,'PIB trim CCAA'!$B$2:$S96,A99,FALSE)</f>
        <v>113.07526618864574</v>
      </c>
      <c r="F99" s="9">
        <f>HLOOKUP(Gráficos!$B$24,'PIB trim CCAA'!$U$2:$AL96,A99,FALSE)</f>
        <v>0.275095680277615</v>
      </c>
      <c r="G99" s="9">
        <f>HLOOKUP(Gráficos!$D$24,'PIB trim CCAA'!$U$2:$AL96,A99,FALSE)</f>
        <v>0.50196279321175208</v>
      </c>
      <c r="I99" s="9">
        <f>HLOOKUP(Gráficos!$B$43,'PIB trim CCAA'!$AN$2:$BE96,A99,FALSE)</f>
        <v>1.708391859080538</v>
      </c>
      <c r="J99" s="9">
        <f>HLOOKUP(Gráficos!$D$43,'PIB trim CCAA'!$AN$2:$BE96,A99,FALSE)</f>
        <v>1.9658595765524201</v>
      </c>
    </row>
    <row r="100" spans="1:10" x14ac:dyDescent="0.25">
      <c r="A100">
        <f t="shared" si="0"/>
        <v>96</v>
      </c>
      <c r="B100" s="1">
        <f t="shared" si="2"/>
        <v>202303</v>
      </c>
      <c r="C100" s="19">
        <f>HLOOKUP(Gráficos!$B$5,'PIB trim CCAA'!$B$2:$S97,A100,FALSE)</f>
        <v>112.31163758993362</v>
      </c>
      <c r="D100" s="19">
        <f>HLOOKUP(Gráficos!$D$5,'PIB trim CCAA'!$B$2:$S97,A100,FALSE)</f>
        <v>113.64820000006475</v>
      </c>
      <c r="F100" s="9">
        <f>HLOOKUP(Gráficos!$B$24,'PIB trim CCAA'!$U$2:$AL97,A100,FALSE)</f>
        <v>1.0128326289255307</v>
      </c>
      <c r="G100" s="9">
        <f>HLOOKUP(Gráficos!$D$24,'PIB trim CCAA'!$U$2:$AL97,A100,FALSE)</f>
        <v>0.50668358406795733</v>
      </c>
      <c r="I100" s="9">
        <f>HLOOKUP(Gráficos!$B$43,'PIB trim CCAA'!$AN$2:$BE97,A100,FALSE)</f>
        <v>1.9697206050924621</v>
      </c>
      <c r="J100" s="9">
        <f>HLOOKUP(Gráficos!$D$43,'PIB trim CCAA'!$AN$2:$BE97,A100,FALSE)</f>
        <v>1.9417101107975343</v>
      </c>
    </row>
    <row r="101" spans="1:10" x14ac:dyDescent="0.25">
      <c r="A101">
        <f t="shared" si="0"/>
        <v>97</v>
      </c>
      <c r="B101" s="1">
        <f t="shared" si="2"/>
        <v>202304</v>
      </c>
      <c r="C101" s="19">
        <f>HLOOKUP(Gráficos!$B$5,'PIB trim CCAA'!$B$2:$S98,A101,FALSE)</f>
        <v>112.74524573001399</v>
      </c>
      <c r="D101" s="19">
        <f>HLOOKUP(Gráficos!$D$5,'PIB trim CCAA'!$B$2:$S98,A101,FALSE)</f>
        <v>114.46052960557884</v>
      </c>
      <c r="F101" s="9">
        <f>HLOOKUP(Gráficos!$B$24,'PIB trim CCAA'!$U$2:$AL98,A101,FALSE)</f>
        <v>0.38607587725105752</v>
      </c>
      <c r="G101" s="9">
        <f>HLOOKUP(Gráficos!$D$24,'PIB trim CCAA'!$U$2:$AL98,A101,FALSE)</f>
        <v>0.71477560182531263</v>
      </c>
      <c r="I101" s="9">
        <f>HLOOKUP(Gráficos!$B$43,'PIB trim CCAA'!$AN$2:$BE98,A101,FALSE)</f>
        <v>1.8074079109887231</v>
      </c>
      <c r="J101" s="9">
        <f>HLOOKUP(Gráficos!$D$43,'PIB trim CCAA'!$AN$2:$BE98,A101,FALSE)</f>
        <v>2.1684530519228362</v>
      </c>
    </row>
    <row r="102" spans="1:10" x14ac:dyDescent="0.25">
      <c r="A102">
        <f t="shared" si="0"/>
        <v>98</v>
      </c>
      <c r="B102" s="1">
        <f t="shared" si="2"/>
        <v>202401</v>
      </c>
      <c r="C102" s="19">
        <f>HLOOKUP(Gráficos!$B$5,'PIB trim CCAA'!$B$2:$S99,A102,FALSE)</f>
        <v>113.42757404143669</v>
      </c>
      <c r="D102" s="19">
        <f>HLOOKUP(Gráficos!$D$5,'PIB trim CCAA'!$B$2:$S99,A102,FALSE)</f>
        <v>115.41399762396856</v>
      </c>
      <c r="F102" s="9">
        <f>HLOOKUP(Gráficos!$B$24,'PIB trim CCAA'!$U$2:$AL99,A102,FALSE)</f>
        <v>0.60519475300682135</v>
      </c>
      <c r="G102" s="9">
        <f>HLOOKUP(Gráficos!$D$24,'PIB trim CCAA'!$U$2:$AL99,A102,FALSE)</f>
        <v>0.83301031514992907</v>
      </c>
      <c r="I102" s="9">
        <f>HLOOKUP(Gráficos!$B$43,'PIB trim CCAA'!$AN$2:$BE99,A102,FALSE)</f>
        <v>2.2971463413438142</v>
      </c>
      <c r="J102" s="9">
        <f>HLOOKUP(Gráficos!$D$43,'PIB trim CCAA'!$AN$2:$BE99,A102,FALSE)</f>
        <v>2.5806410720140782</v>
      </c>
    </row>
    <row r="103" spans="1:10" x14ac:dyDescent="0.25">
      <c r="A103">
        <f t="shared" si="0"/>
        <v>99</v>
      </c>
      <c r="B103" s="1">
        <f t="shared" si="2"/>
        <v>202402</v>
      </c>
      <c r="C103" s="19">
        <f>HLOOKUP(Gráficos!$B$5,'PIB trim CCAA'!$B$2:$S100,A103,FALSE)</f>
        <v>114.69787927087879</v>
      </c>
      <c r="D103" s="19">
        <f>HLOOKUP(Gráficos!$D$5,'PIB trim CCAA'!$B$2:$S100,A103,FALSE)</f>
        <v>116.34010405663274</v>
      </c>
      <c r="F103" s="9">
        <f>HLOOKUP(Gráficos!$B$24,'PIB trim CCAA'!$U$2:$AL100,A103,FALSE)</f>
        <v>1.1199262967380719</v>
      </c>
      <c r="G103" s="9">
        <f>HLOOKUP(Gráficos!$D$24,'PIB trim CCAA'!$U$2:$AL100,A103,FALSE)</f>
        <v>0.80242124155645023</v>
      </c>
      <c r="I103" s="9">
        <f>HLOOKUP(Gráficos!$B$43,'PIB trim CCAA'!$AN$2:$BE100,A103,FALSE)</f>
        <v>3.1590129954656154</v>
      </c>
      <c r="J103" s="9">
        <f>HLOOKUP(Gráficos!$D$43,'PIB trim CCAA'!$AN$2:$BE100,A103,FALSE)</f>
        <v>2.8873138910327167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Rama García, Silvia</cp:lastModifiedBy>
  <dcterms:created xsi:type="dcterms:W3CDTF">2015-05-26T08:09:45Z</dcterms:created>
  <dcterms:modified xsi:type="dcterms:W3CDTF">2024-07-31T07:36:25Z</dcterms:modified>
</cp:coreProperties>
</file>