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Z:\DIVISION_ANALISIS_ECONOMICO\01_Seguimiento\01_Macro\Modelos\02_METCAP\3_ESCENARIO MACRO CCAA\Publicación\2024-T3\"/>
    </mc:Choice>
  </mc:AlternateContent>
  <xr:revisionPtr revIDLastSave="0" documentId="13_ncr:1_{C69DF7DA-D711-4893-B7E6-7A703D2B3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ciones" sheetId="4" r:id="rId1"/>
    <sheet name="Gráficos" sheetId="3" r:id="rId2"/>
    <sheet name="PIB trim CCAA" sheetId="1" r:id="rId3"/>
    <sheet name="Hoja2" sheetId="2" state="hidden" r:id="rId4"/>
  </sheets>
  <definedNames>
    <definedName name="_cls1">#REF!</definedName>
    <definedName name="_cls2">#REF!</definedName>
    <definedName name="_cls3">#REF!</definedName>
    <definedName name="_cls4">#REF!</definedName>
    <definedName name="a">#REF!</definedName>
    <definedName name="actReg">#REF!</definedName>
    <definedName name="actRegCode">#REF!</definedName>
    <definedName name="actRegValue">#REF!</definedName>
    <definedName name="cls0">#REF!</definedName>
    <definedName name="clsValues">#REF!</definedName>
    <definedName name="madrid">#REF!</definedName>
    <definedName name="reg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1" i="1" l="1"/>
  <c r="BG101" i="1" s="1"/>
  <c r="V101" i="1"/>
  <c r="BH101" i="1" s="1"/>
  <c r="W101" i="1"/>
  <c r="BI101" i="1" s="1"/>
  <c r="X101" i="1"/>
  <c r="Y101" i="1"/>
  <c r="BK101" i="1" s="1"/>
  <c r="Z101" i="1"/>
  <c r="BL101" i="1" s="1"/>
  <c r="AA101" i="1"/>
  <c r="AB101" i="1"/>
  <c r="AC101" i="1"/>
  <c r="AD101" i="1"/>
  <c r="AE101" i="1"/>
  <c r="AF101" i="1"/>
  <c r="AG101" i="1"/>
  <c r="AH101" i="1"/>
  <c r="AI101" i="1"/>
  <c r="AJ101" i="1"/>
  <c r="BV101" i="1" s="1"/>
  <c r="AK101" i="1"/>
  <c r="BW101" i="1" s="1"/>
  <c r="AL101" i="1"/>
  <c r="BX101" i="1" s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J101" i="1"/>
  <c r="BM101" i="1"/>
  <c r="BN101" i="1"/>
  <c r="BO101" i="1"/>
  <c r="BP101" i="1"/>
  <c r="BQ101" i="1"/>
  <c r="BR101" i="1"/>
  <c r="BS101" i="1"/>
  <c r="BT101" i="1"/>
  <c r="BU101" i="1"/>
  <c r="A101" i="1"/>
  <c r="A104" i="2"/>
  <c r="B104" i="2"/>
  <c r="C104" i="2"/>
  <c r="D104" i="2"/>
  <c r="F104" i="2"/>
  <c r="G104" i="2"/>
  <c r="I104" i="2"/>
  <c r="J104" i="2"/>
  <c r="A103" i="2"/>
  <c r="B103" i="2"/>
  <c r="C103" i="2"/>
  <c r="D103" i="2"/>
  <c r="F103" i="2"/>
  <c r="I103" i="2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J103" i="2" s="1"/>
  <c r="U100" i="1"/>
  <c r="BG100" i="1" s="1"/>
  <c r="V100" i="1"/>
  <c r="BH100" i="1" s="1"/>
  <c r="W100" i="1"/>
  <c r="BI100" i="1" s="1"/>
  <c r="X100" i="1"/>
  <c r="BJ100" i="1" s="1"/>
  <c r="Y100" i="1"/>
  <c r="BK100" i="1" s="1"/>
  <c r="Z100" i="1"/>
  <c r="BL100" i="1" s="1"/>
  <c r="AA100" i="1"/>
  <c r="BM100" i="1" s="1"/>
  <c r="AB100" i="1"/>
  <c r="BN100" i="1" s="1"/>
  <c r="AC100" i="1"/>
  <c r="BO100" i="1" s="1"/>
  <c r="AD100" i="1"/>
  <c r="BP100" i="1" s="1"/>
  <c r="AE100" i="1"/>
  <c r="BQ100" i="1" s="1"/>
  <c r="AF100" i="1"/>
  <c r="BR100" i="1" s="1"/>
  <c r="AG100" i="1"/>
  <c r="BS100" i="1" s="1"/>
  <c r="AH100" i="1"/>
  <c r="BT100" i="1" s="1"/>
  <c r="AI100" i="1"/>
  <c r="BU100" i="1" s="1"/>
  <c r="AJ100" i="1"/>
  <c r="BV100" i="1" s="1"/>
  <c r="AK100" i="1"/>
  <c r="BW100" i="1" s="1"/>
  <c r="AL100" i="1"/>
  <c r="G103" i="2" s="1"/>
  <c r="A100" i="1"/>
  <c r="BX100" i="1" l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J102" i="2" s="1"/>
  <c r="U99" i="1"/>
  <c r="BG99" i="1" s="1"/>
  <c r="V99" i="1"/>
  <c r="BH99" i="1" s="1"/>
  <c r="W99" i="1"/>
  <c r="BI99" i="1" s="1"/>
  <c r="X99" i="1"/>
  <c r="BJ99" i="1" s="1"/>
  <c r="Y99" i="1"/>
  <c r="BK99" i="1" s="1"/>
  <c r="Z99" i="1"/>
  <c r="BL99" i="1" s="1"/>
  <c r="AA99" i="1"/>
  <c r="BM99" i="1" s="1"/>
  <c r="AB99" i="1"/>
  <c r="BN99" i="1" s="1"/>
  <c r="AC99" i="1"/>
  <c r="BO99" i="1" s="1"/>
  <c r="AD99" i="1"/>
  <c r="BP99" i="1" s="1"/>
  <c r="AE99" i="1"/>
  <c r="BQ99" i="1" s="1"/>
  <c r="AF99" i="1"/>
  <c r="BR99" i="1" s="1"/>
  <c r="AG99" i="1"/>
  <c r="BS99" i="1" s="1"/>
  <c r="AH99" i="1"/>
  <c r="BT99" i="1" s="1"/>
  <c r="AI99" i="1"/>
  <c r="BU99" i="1" s="1"/>
  <c r="AJ99" i="1"/>
  <c r="BV99" i="1" s="1"/>
  <c r="AK99" i="1"/>
  <c r="BW99" i="1" s="1"/>
  <c r="AL99" i="1"/>
  <c r="BX99" i="1" s="1"/>
  <c r="A99" i="1"/>
  <c r="A102" i="2"/>
  <c r="B102" i="2"/>
  <c r="C102" i="2"/>
  <c r="D102" i="2"/>
  <c r="I102" i="2"/>
  <c r="U98" i="1"/>
  <c r="BG98" i="1" s="1"/>
  <c r="V98" i="1"/>
  <c r="BH98" i="1" s="1"/>
  <c r="W98" i="1"/>
  <c r="BI98" i="1" s="1"/>
  <c r="X98" i="1"/>
  <c r="BJ98" i="1" s="1"/>
  <c r="Y98" i="1"/>
  <c r="BK98" i="1" s="1"/>
  <c r="Z98" i="1"/>
  <c r="BL98" i="1" s="1"/>
  <c r="AA98" i="1"/>
  <c r="BM98" i="1" s="1"/>
  <c r="AB98" i="1"/>
  <c r="BN98" i="1" s="1"/>
  <c r="AC98" i="1"/>
  <c r="BO98" i="1" s="1"/>
  <c r="AD98" i="1"/>
  <c r="BP98" i="1" s="1"/>
  <c r="AE98" i="1"/>
  <c r="BQ98" i="1" s="1"/>
  <c r="AF98" i="1"/>
  <c r="BR98" i="1" s="1"/>
  <c r="AG98" i="1"/>
  <c r="BS98" i="1" s="1"/>
  <c r="AH98" i="1"/>
  <c r="BT98" i="1" s="1"/>
  <c r="AI98" i="1"/>
  <c r="BU98" i="1" s="1"/>
  <c r="AJ98" i="1"/>
  <c r="BV98" i="1" s="1"/>
  <c r="AK98" i="1"/>
  <c r="BW98" i="1" s="1"/>
  <c r="AL98" i="1"/>
  <c r="BX98" i="1" s="1"/>
  <c r="AN98" i="1"/>
  <c r="I101" i="2" s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J101" i="2" s="1"/>
  <c r="A98" i="1"/>
  <c r="A101" i="2"/>
  <c r="B101" i="2"/>
  <c r="C101" i="2"/>
  <c r="D101" i="2"/>
  <c r="A100" i="2"/>
  <c r="B100" i="2"/>
  <c r="C100" i="2"/>
  <c r="D100" i="2"/>
  <c r="AN97" i="1"/>
  <c r="I100" i="2" s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J100" i="2" s="1"/>
  <c r="U97" i="1"/>
  <c r="BG97" i="1" s="1"/>
  <c r="V97" i="1"/>
  <c r="BH97" i="1" s="1"/>
  <c r="W97" i="1"/>
  <c r="BI97" i="1" s="1"/>
  <c r="X97" i="1"/>
  <c r="BJ97" i="1" s="1"/>
  <c r="Y97" i="1"/>
  <c r="BK97" i="1" s="1"/>
  <c r="Z97" i="1"/>
  <c r="BL97" i="1" s="1"/>
  <c r="AA97" i="1"/>
  <c r="BM97" i="1" s="1"/>
  <c r="AB97" i="1"/>
  <c r="BN97" i="1" s="1"/>
  <c r="AC97" i="1"/>
  <c r="BO97" i="1" s="1"/>
  <c r="AD97" i="1"/>
  <c r="BP97" i="1" s="1"/>
  <c r="AE97" i="1"/>
  <c r="BQ97" i="1" s="1"/>
  <c r="AF97" i="1"/>
  <c r="BR97" i="1" s="1"/>
  <c r="AG97" i="1"/>
  <c r="BS97" i="1" s="1"/>
  <c r="AH97" i="1"/>
  <c r="BT97" i="1" s="1"/>
  <c r="AI97" i="1"/>
  <c r="BU97" i="1" s="1"/>
  <c r="AJ97" i="1"/>
  <c r="BV97" i="1" s="1"/>
  <c r="AK97" i="1"/>
  <c r="BW97" i="1" s="1"/>
  <c r="AL97" i="1"/>
  <c r="BX97" i="1" s="1"/>
  <c r="A97" i="1"/>
  <c r="AN96" i="1"/>
  <c r="I99" i="2" s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J99" i="2" s="1"/>
  <c r="U96" i="1"/>
  <c r="BG96" i="1" s="1"/>
  <c r="V96" i="1"/>
  <c r="BH96" i="1" s="1"/>
  <c r="W96" i="1"/>
  <c r="BI96" i="1" s="1"/>
  <c r="X96" i="1"/>
  <c r="BJ96" i="1" s="1"/>
  <c r="Y96" i="1"/>
  <c r="BK96" i="1" s="1"/>
  <c r="Z96" i="1"/>
  <c r="BL96" i="1" s="1"/>
  <c r="AA96" i="1"/>
  <c r="BM96" i="1" s="1"/>
  <c r="AB96" i="1"/>
  <c r="BN96" i="1" s="1"/>
  <c r="AC96" i="1"/>
  <c r="BO96" i="1" s="1"/>
  <c r="AD96" i="1"/>
  <c r="BP96" i="1" s="1"/>
  <c r="AE96" i="1"/>
  <c r="BQ96" i="1" s="1"/>
  <c r="AF96" i="1"/>
  <c r="BR96" i="1" s="1"/>
  <c r="AG96" i="1"/>
  <c r="BS96" i="1" s="1"/>
  <c r="AH96" i="1"/>
  <c r="BT96" i="1" s="1"/>
  <c r="AI96" i="1"/>
  <c r="BU96" i="1" s="1"/>
  <c r="AJ96" i="1"/>
  <c r="BV96" i="1" s="1"/>
  <c r="AK96" i="1"/>
  <c r="BW96" i="1" s="1"/>
  <c r="AL96" i="1"/>
  <c r="BX96" i="1" s="1"/>
  <c r="A96" i="1"/>
  <c r="A99" i="2"/>
  <c r="B99" i="2"/>
  <c r="C99" i="2"/>
  <c r="D99" i="2"/>
  <c r="A98" i="2"/>
  <c r="B98" i="2"/>
  <c r="C98" i="2"/>
  <c r="D98" i="2"/>
  <c r="AN95" i="1"/>
  <c r="I98" i="2" s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J98" i="2" s="1"/>
  <c r="U95" i="1"/>
  <c r="F98" i="2" s="1"/>
  <c r="V95" i="1"/>
  <c r="BH95" i="1" s="1"/>
  <c r="W95" i="1"/>
  <c r="BI95" i="1" s="1"/>
  <c r="X95" i="1"/>
  <c r="BJ95" i="1" s="1"/>
  <c r="Y95" i="1"/>
  <c r="BK95" i="1" s="1"/>
  <c r="Z95" i="1"/>
  <c r="BL95" i="1" s="1"/>
  <c r="AA95" i="1"/>
  <c r="BM95" i="1" s="1"/>
  <c r="AB95" i="1"/>
  <c r="BN95" i="1" s="1"/>
  <c r="AC95" i="1"/>
  <c r="BO95" i="1" s="1"/>
  <c r="AD95" i="1"/>
  <c r="BP95" i="1" s="1"/>
  <c r="AE95" i="1"/>
  <c r="BQ95" i="1" s="1"/>
  <c r="AF95" i="1"/>
  <c r="BR95" i="1" s="1"/>
  <c r="AG95" i="1"/>
  <c r="BS95" i="1" s="1"/>
  <c r="AH95" i="1"/>
  <c r="BT95" i="1" s="1"/>
  <c r="AI95" i="1"/>
  <c r="BU95" i="1" s="1"/>
  <c r="AJ95" i="1"/>
  <c r="BV95" i="1" s="1"/>
  <c r="AK95" i="1"/>
  <c r="BW95" i="1" s="1"/>
  <c r="AL95" i="1"/>
  <c r="BX95" i="1" s="1"/>
  <c r="A95" i="1"/>
  <c r="A97" i="2"/>
  <c r="B97" i="2"/>
  <c r="C97" i="2"/>
  <c r="D97" i="2"/>
  <c r="J97" i="2"/>
  <c r="AN94" i="1"/>
  <c r="I97" i="2" s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U94" i="1"/>
  <c r="F97" i="2" s="1"/>
  <c r="V94" i="1"/>
  <c r="BH94" i="1" s="1"/>
  <c r="W94" i="1"/>
  <c r="BI94" i="1" s="1"/>
  <c r="X94" i="1"/>
  <c r="BJ94" i="1" s="1"/>
  <c r="Y94" i="1"/>
  <c r="BK94" i="1" s="1"/>
  <c r="Z94" i="1"/>
  <c r="BL94" i="1" s="1"/>
  <c r="AA94" i="1"/>
  <c r="BM94" i="1" s="1"/>
  <c r="AB94" i="1"/>
  <c r="BN94" i="1" s="1"/>
  <c r="AC94" i="1"/>
  <c r="BO94" i="1" s="1"/>
  <c r="AD94" i="1"/>
  <c r="BP94" i="1" s="1"/>
  <c r="AE94" i="1"/>
  <c r="BQ94" i="1" s="1"/>
  <c r="AF94" i="1"/>
  <c r="BR94" i="1" s="1"/>
  <c r="AG94" i="1"/>
  <c r="BS94" i="1" s="1"/>
  <c r="AH94" i="1"/>
  <c r="BT94" i="1" s="1"/>
  <c r="AI94" i="1"/>
  <c r="BU94" i="1" s="1"/>
  <c r="AJ94" i="1"/>
  <c r="BV94" i="1" s="1"/>
  <c r="AK94" i="1"/>
  <c r="BW94" i="1" s="1"/>
  <c r="AL94" i="1"/>
  <c r="BX94" i="1" s="1"/>
  <c r="A94" i="1"/>
  <c r="A96" i="2"/>
  <c r="B96" i="2"/>
  <c r="C96" i="2"/>
  <c r="D96" i="2"/>
  <c r="AN93" i="1"/>
  <c r="I96" i="2" s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J96" i="2" s="1"/>
  <c r="U93" i="1"/>
  <c r="BG93" i="1" s="1"/>
  <c r="V93" i="1"/>
  <c r="BH93" i="1" s="1"/>
  <c r="W93" i="1"/>
  <c r="BI93" i="1" s="1"/>
  <c r="X93" i="1"/>
  <c r="BJ93" i="1" s="1"/>
  <c r="Y93" i="1"/>
  <c r="BK93" i="1" s="1"/>
  <c r="Z93" i="1"/>
  <c r="BL93" i="1" s="1"/>
  <c r="AA93" i="1"/>
  <c r="BM93" i="1" s="1"/>
  <c r="AB93" i="1"/>
  <c r="BN93" i="1" s="1"/>
  <c r="AC93" i="1"/>
  <c r="BO93" i="1" s="1"/>
  <c r="AD93" i="1"/>
  <c r="BP93" i="1" s="1"/>
  <c r="AE93" i="1"/>
  <c r="BQ93" i="1" s="1"/>
  <c r="AF93" i="1"/>
  <c r="BR93" i="1" s="1"/>
  <c r="AG93" i="1"/>
  <c r="BS93" i="1" s="1"/>
  <c r="AH93" i="1"/>
  <c r="BT93" i="1" s="1"/>
  <c r="AI93" i="1"/>
  <c r="BU93" i="1" s="1"/>
  <c r="AJ93" i="1"/>
  <c r="BV93" i="1" s="1"/>
  <c r="AK93" i="1"/>
  <c r="BW93" i="1" s="1"/>
  <c r="AL93" i="1"/>
  <c r="BX93" i="1" s="1"/>
  <c r="A93" i="1"/>
  <c r="G102" i="2" l="1"/>
  <c r="F102" i="2"/>
  <c r="G98" i="2"/>
  <c r="G100" i="2"/>
  <c r="F99" i="2"/>
  <c r="F101" i="2"/>
  <c r="G101" i="2"/>
  <c r="G97" i="2"/>
  <c r="F100" i="2"/>
  <c r="G96" i="2"/>
  <c r="F96" i="2"/>
  <c r="G99" i="2"/>
  <c r="BG95" i="1"/>
  <c r="BG94" i="1"/>
  <c r="A95" i="2"/>
  <c r="B95" i="2"/>
  <c r="C95" i="2"/>
  <c r="D95" i="2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J95" i="2" s="1"/>
  <c r="U92" i="1"/>
  <c r="BG92" i="1" s="1"/>
  <c r="V92" i="1"/>
  <c r="BH92" i="1" s="1"/>
  <c r="W92" i="1"/>
  <c r="BI92" i="1" s="1"/>
  <c r="X92" i="1"/>
  <c r="Y92" i="1"/>
  <c r="BK92" i="1" s="1"/>
  <c r="Z92" i="1"/>
  <c r="BL92" i="1" s="1"/>
  <c r="AA92" i="1"/>
  <c r="BM92" i="1" s="1"/>
  <c r="AB92" i="1"/>
  <c r="BN92" i="1" s="1"/>
  <c r="AC92" i="1"/>
  <c r="BO92" i="1" s="1"/>
  <c r="AD92" i="1"/>
  <c r="BP92" i="1" s="1"/>
  <c r="AE92" i="1"/>
  <c r="BQ92" i="1" s="1"/>
  <c r="AF92" i="1"/>
  <c r="BR92" i="1" s="1"/>
  <c r="AG92" i="1"/>
  <c r="BS92" i="1" s="1"/>
  <c r="AH92" i="1"/>
  <c r="BT92" i="1" s="1"/>
  <c r="AI92" i="1"/>
  <c r="BU92" i="1" s="1"/>
  <c r="AJ92" i="1"/>
  <c r="BV92" i="1" s="1"/>
  <c r="AK92" i="1"/>
  <c r="BW92" i="1" s="1"/>
  <c r="AL92" i="1"/>
  <c r="BX92" i="1" s="1"/>
  <c r="A92" i="1"/>
  <c r="A94" i="2"/>
  <c r="B94" i="2"/>
  <c r="C94" i="2"/>
  <c r="D94" i="2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J94" i="2" s="1"/>
  <c r="U91" i="1"/>
  <c r="BG91" i="1" s="1"/>
  <c r="V91" i="1"/>
  <c r="BH91" i="1" s="1"/>
  <c r="W91" i="1"/>
  <c r="BI91" i="1" s="1"/>
  <c r="X91" i="1"/>
  <c r="BJ91" i="1" s="1"/>
  <c r="Y91" i="1"/>
  <c r="BK91" i="1" s="1"/>
  <c r="Z91" i="1"/>
  <c r="BL91" i="1" s="1"/>
  <c r="AA91" i="1"/>
  <c r="BM91" i="1" s="1"/>
  <c r="AB91" i="1"/>
  <c r="BN91" i="1" s="1"/>
  <c r="AC91" i="1"/>
  <c r="BO91" i="1" s="1"/>
  <c r="AD91" i="1"/>
  <c r="BP91" i="1" s="1"/>
  <c r="AE91" i="1"/>
  <c r="BQ91" i="1" s="1"/>
  <c r="AF91" i="1"/>
  <c r="BR91" i="1" s="1"/>
  <c r="AG91" i="1"/>
  <c r="BS91" i="1" s="1"/>
  <c r="AH91" i="1"/>
  <c r="BT91" i="1" s="1"/>
  <c r="AI91" i="1"/>
  <c r="BU91" i="1" s="1"/>
  <c r="AJ91" i="1"/>
  <c r="BV91" i="1" s="1"/>
  <c r="AK91" i="1"/>
  <c r="BW91" i="1" s="1"/>
  <c r="AL91" i="1"/>
  <c r="G94" i="2" s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BG86" i="1" s="1"/>
  <c r="U87" i="1"/>
  <c r="BG87" i="1" s="1"/>
  <c r="U88" i="1"/>
  <c r="BG88" i="1" s="1"/>
  <c r="U89" i="1"/>
  <c r="BG89" i="1" s="1"/>
  <c r="U90" i="1"/>
  <c r="BG90" i="1" s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J93" i="2" s="1"/>
  <c r="V90" i="1"/>
  <c r="BH90" i="1" s="1"/>
  <c r="W90" i="1"/>
  <c r="BI90" i="1" s="1"/>
  <c r="X90" i="1"/>
  <c r="BJ90" i="1" s="1"/>
  <c r="Y90" i="1"/>
  <c r="BK90" i="1" s="1"/>
  <c r="Z90" i="1"/>
  <c r="BL90" i="1" s="1"/>
  <c r="AA90" i="1"/>
  <c r="BM90" i="1" s="1"/>
  <c r="AB90" i="1"/>
  <c r="BN90" i="1" s="1"/>
  <c r="AC90" i="1"/>
  <c r="BO90" i="1" s="1"/>
  <c r="AD90" i="1"/>
  <c r="BP90" i="1" s="1"/>
  <c r="AE90" i="1"/>
  <c r="BQ90" i="1" s="1"/>
  <c r="AF90" i="1"/>
  <c r="BR90" i="1" s="1"/>
  <c r="AG90" i="1"/>
  <c r="BS90" i="1" s="1"/>
  <c r="AH90" i="1"/>
  <c r="BT90" i="1" s="1"/>
  <c r="AI90" i="1"/>
  <c r="BU90" i="1" s="1"/>
  <c r="AJ90" i="1"/>
  <c r="BV90" i="1" s="1"/>
  <c r="AK90" i="1"/>
  <c r="BW90" i="1" s="1"/>
  <c r="AL90" i="1"/>
  <c r="BX90" i="1" s="1"/>
  <c r="A93" i="2"/>
  <c r="B93" i="2"/>
  <c r="C93" i="2"/>
  <c r="D93" i="2"/>
  <c r="A92" i="2"/>
  <c r="C92" i="2" s="1"/>
  <c r="B92" i="2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J92" i="2" s="1"/>
  <c r="V89" i="1"/>
  <c r="BH89" i="1" s="1"/>
  <c r="W89" i="1"/>
  <c r="BI89" i="1" s="1"/>
  <c r="X89" i="1"/>
  <c r="BJ89" i="1" s="1"/>
  <c r="Y89" i="1"/>
  <c r="BK89" i="1" s="1"/>
  <c r="Z89" i="1"/>
  <c r="BL89" i="1" s="1"/>
  <c r="AA89" i="1"/>
  <c r="BM89" i="1" s="1"/>
  <c r="AB89" i="1"/>
  <c r="BN89" i="1" s="1"/>
  <c r="AC89" i="1"/>
  <c r="BO89" i="1" s="1"/>
  <c r="AD89" i="1"/>
  <c r="BP89" i="1" s="1"/>
  <c r="AE89" i="1"/>
  <c r="BQ89" i="1" s="1"/>
  <c r="AF89" i="1"/>
  <c r="BR89" i="1" s="1"/>
  <c r="AG89" i="1"/>
  <c r="BS89" i="1" s="1"/>
  <c r="AH89" i="1"/>
  <c r="BT89" i="1" s="1"/>
  <c r="AI89" i="1"/>
  <c r="BU89" i="1" s="1"/>
  <c r="AJ89" i="1"/>
  <c r="BV89" i="1" s="1"/>
  <c r="AK89" i="1"/>
  <c r="BW89" i="1" s="1"/>
  <c r="AL89" i="1"/>
  <c r="G92" i="2" s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J91" i="2" s="1"/>
  <c r="V88" i="1"/>
  <c r="BH88" i="1" s="1"/>
  <c r="W88" i="1"/>
  <c r="BI88" i="1" s="1"/>
  <c r="X88" i="1"/>
  <c r="BJ88" i="1" s="1"/>
  <c r="Y88" i="1"/>
  <c r="BK88" i="1" s="1"/>
  <c r="Z88" i="1"/>
  <c r="BL88" i="1" s="1"/>
  <c r="AA88" i="1"/>
  <c r="BM88" i="1" s="1"/>
  <c r="AB88" i="1"/>
  <c r="BN88" i="1" s="1"/>
  <c r="AC88" i="1"/>
  <c r="BO88" i="1" s="1"/>
  <c r="AD88" i="1"/>
  <c r="BP88" i="1" s="1"/>
  <c r="AE88" i="1"/>
  <c r="BQ88" i="1" s="1"/>
  <c r="AF88" i="1"/>
  <c r="BR88" i="1" s="1"/>
  <c r="AG88" i="1"/>
  <c r="BS88" i="1" s="1"/>
  <c r="AH88" i="1"/>
  <c r="BT88" i="1" s="1"/>
  <c r="AI88" i="1"/>
  <c r="BU88" i="1" s="1"/>
  <c r="AJ88" i="1"/>
  <c r="BV88" i="1" s="1"/>
  <c r="AK88" i="1"/>
  <c r="BW88" i="1" s="1"/>
  <c r="AL88" i="1"/>
  <c r="BX88" i="1" s="1"/>
  <c r="A91" i="2"/>
  <c r="B91" i="2"/>
  <c r="C91" i="2"/>
  <c r="D91" i="2"/>
  <c r="A90" i="2"/>
  <c r="B90" i="2"/>
  <c r="C90" i="2"/>
  <c r="D90" i="2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J90" i="2" s="1"/>
  <c r="V87" i="1"/>
  <c r="BH87" i="1" s="1"/>
  <c r="W87" i="1"/>
  <c r="BI87" i="1" s="1"/>
  <c r="X87" i="1"/>
  <c r="BJ87" i="1" s="1"/>
  <c r="Y87" i="1"/>
  <c r="BK87" i="1" s="1"/>
  <c r="Z87" i="1"/>
  <c r="BL87" i="1" s="1"/>
  <c r="AA87" i="1"/>
  <c r="BM87" i="1" s="1"/>
  <c r="AB87" i="1"/>
  <c r="BN87" i="1" s="1"/>
  <c r="AC87" i="1"/>
  <c r="BO87" i="1" s="1"/>
  <c r="AD87" i="1"/>
  <c r="BP87" i="1" s="1"/>
  <c r="AE87" i="1"/>
  <c r="BQ87" i="1" s="1"/>
  <c r="AF87" i="1"/>
  <c r="BR87" i="1" s="1"/>
  <c r="AG87" i="1"/>
  <c r="BS87" i="1" s="1"/>
  <c r="AH87" i="1"/>
  <c r="BT87" i="1" s="1"/>
  <c r="AI87" i="1"/>
  <c r="BU87" i="1" s="1"/>
  <c r="AJ87" i="1"/>
  <c r="BV87" i="1" s="1"/>
  <c r="AK87" i="1"/>
  <c r="BW87" i="1" s="1"/>
  <c r="AL87" i="1"/>
  <c r="G90" i="2" s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J89" i="2" s="1"/>
  <c r="V86" i="1"/>
  <c r="BH86" i="1" s="1"/>
  <c r="W86" i="1"/>
  <c r="BI86" i="1" s="1"/>
  <c r="X86" i="1"/>
  <c r="BJ86" i="1" s="1"/>
  <c r="Y86" i="1"/>
  <c r="BK86" i="1" s="1"/>
  <c r="Z86" i="1"/>
  <c r="BL86" i="1" s="1"/>
  <c r="AA86" i="1"/>
  <c r="BM86" i="1" s="1"/>
  <c r="AB86" i="1"/>
  <c r="BN86" i="1" s="1"/>
  <c r="AC86" i="1"/>
  <c r="BO86" i="1" s="1"/>
  <c r="AD86" i="1"/>
  <c r="BP86" i="1" s="1"/>
  <c r="AE86" i="1"/>
  <c r="BQ86" i="1" s="1"/>
  <c r="AF86" i="1"/>
  <c r="BR86" i="1" s="1"/>
  <c r="AG86" i="1"/>
  <c r="BS86" i="1" s="1"/>
  <c r="AH86" i="1"/>
  <c r="BT86" i="1" s="1"/>
  <c r="AI86" i="1"/>
  <c r="BU86" i="1" s="1"/>
  <c r="AJ86" i="1"/>
  <c r="BV86" i="1" s="1"/>
  <c r="AK86" i="1"/>
  <c r="BW86" i="1" s="1"/>
  <c r="AL86" i="1"/>
  <c r="BX86" i="1" s="1"/>
  <c r="A89" i="2"/>
  <c r="B89" i="2"/>
  <c r="C89" i="2"/>
  <c r="D89" i="2"/>
  <c r="G95" i="2" l="1"/>
  <c r="I93" i="2"/>
  <c r="I94" i="2"/>
  <c r="I90" i="2"/>
  <c r="F94" i="2"/>
  <c r="F95" i="2"/>
  <c r="I91" i="2"/>
  <c r="I89" i="2"/>
  <c r="BX91" i="1"/>
  <c r="BJ92" i="1"/>
  <c r="I95" i="2"/>
  <c r="F93" i="2"/>
  <c r="BX89" i="1"/>
  <c r="G91" i="2"/>
  <c r="G93" i="2"/>
  <c r="F91" i="2"/>
  <c r="I92" i="2"/>
  <c r="F92" i="2"/>
  <c r="D92" i="2"/>
  <c r="BX87" i="1"/>
  <c r="F90" i="2"/>
  <c r="G89" i="2"/>
  <c r="F89" i="2"/>
  <c r="A88" i="2"/>
  <c r="B88" i="2"/>
  <c r="C88" i="2"/>
  <c r="D88" i="2"/>
  <c r="BG85" i="1"/>
  <c r="AN85" i="1"/>
  <c r="AO85" i="1"/>
  <c r="AP85" i="1"/>
  <c r="AQ85" i="1"/>
  <c r="I88" i="2" s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J88" i="2" s="1"/>
  <c r="V85" i="1"/>
  <c r="BH85" i="1" s="1"/>
  <c r="W85" i="1"/>
  <c r="BI85" i="1" s="1"/>
  <c r="X85" i="1"/>
  <c r="BJ85" i="1" s="1"/>
  <c r="Y85" i="1"/>
  <c r="BK85" i="1" s="1"/>
  <c r="Z85" i="1"/>
  <c r="BL85" i="1" s="1"/>
  <c r="AA85" i="1"/>
  <c r="BM85" i="1" s="1"/>
  <c r="AB85" i="1"/>
  <c r="BN85" i="1" s="1"/>
  <c r="AC85" i="1"/>
  <c r="BO85" i="1" s="1"/>
  <c r="AD85" i="1"/>
  <c r="BP85" i="1" s="1"/>
  <c r="AE85" i="1"/>
  <c r="BQ85" i="1" s="1"/>
  <c r="AF85" i="1"/>
  <c r="BR85" i="1" s="1"/>
  <c r="AG85" i="1"/>
  <c r="BS85" i="1" s="1"/>
  <c r="AH85" i="1"/>
  <c r="BT85" i="1" s="1"/>
  <c r="AI85" i="1"/>
  <c r="BU85" i="1" s="1"/>
  <c r="AJ85" i="1"/>
  <c r="BV85" i="1" s="1"/>
  <c r="AK85" i="1"/>
  <c r="BW85" i="1" s="1"/>
  <c r="AL85" i="1"/>
  <c r="BX85" i="1" s="1"/>
  <c r="G88" i="2" l="1"/>
  <c r="F88" i="2"/>
  <c r="A87" i="2"/>
  <c r="B87" i="2"/>
  <c r="C87" i="2"/>
  <c r="D87" i="2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J87" i="2" s="1"/>
  <c r="BG84" i="1"/>
  <c r="V84" i="1"/>
  <c r="BH84" i="1" s="1"/>
  <c r="W84" i="1"/>
  <c r="BI84" i="1" s="1"/>
  <c r="X84" i="1"/>
  <c r="Y84" i="1"/>
  <c r="BK84" i="1" s="1"/>
  <c r="Z84" i="1"/>
  <c r="BL84" i="1" s="1"/>
  <c r="AA84" i="1"/>
  <c r="BM84" i="1" s="1"/>
  <c r="AB84" i="1"/>
  <c r="BN84" i="1" s="1"/>
  <c r="AC84" i="1"/>
  <c r="BO84" i="1" s="1"/>
  <c r="AD84" i="1"/>
  <c r="BP84" i="1" s="1"/>
  <c r="AE84" i="1"/>
  <c r="BQ84" i="1" s="1"/>
  <c r="AF84" i="1"/>
  <c r="BR84" i="1" s="1"/>
  <c r="AG84" i="1"/>
  <c r="BS84" i="1" s="1"/>
  <c r="AH84" i="1"/>
  <c r="BT84" i="1" s="1"/>
  <c r="AI84" i="1"/>
  <c r="BU84" i="1" s="1"/>
  <c r="AJ84" i="1"/>
  <c r="BV84" i="1" s="1"/>
  <c r="AK84" i="1"/>
  <c r="BW84" i="1" s="1"/>
  <c r="AL84" i="1"/>
  <c r="BX84" i="1" s="1"/>
  <c r="A84" i="1"/>
  <c r="A88" i="1" s="1"/>
  <c r="I87" i="2" l="1"/>
  <c r="G87" i="2"/>
  <c r="F87" i="2"/>
  <c r="BJ84" i="1"/>
  <c r="C85" i="2"/>
  <c r="D85" i="2"/>
  <c r="C86" i="2"/>
  <c r="D86" i="2"/>
  <c r="B86" i="2"/>
  <c r="A86" i="2"/>
  <c r="A85" i="2"/>
  <c r="B85" i="2"/>
  <c r="AN83" i="1"/>
  <c r="AO83" i="1"/>
  <c r="AP83" i="1"/>
  <c r="AQ83" i="1"/>
  <c r="I86" i="2" s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J86" i="2" s="1"/>
  <c r="BG83" i="1"/>
  <c r="V83" i="1"/>
  <c r="BH83" i="1" s="1"/>
  <c r="W83" i="1"/>
  <c r="BI83" i="1" s="1"/>
  <c r="X83" i="1"/>
  <c r="BJ83" i="1" s="1"/>
  <c r="Y83" i="1"/>
  <c r="BK83" i="1" s="1"/>
  <c r="Z83" i="1"/>
  <c r="BL83" i="1" s="1"/>
  <c r="AA83" i="1"/>
  <c r="BM83" i="1" s="1"/>
  <c r="AB83" i="1"/>
  <c r="BN83" i="1" s="1"/>
  <c r="AC83" i="1"/>
  <c r="BO83" i="1" s="1"/>
  <c r="AD83" i="1"/>
  <c r="BP83" i="1" s="1"/>
  <c r="AE83" i="1"/>
  <c r="BQ83" i="1" s="1"/>
  <c r="AF83" i="1"/>
  <c r="AG83" i="1"/>
  <c r="BS83" i="1" s="1"/>
  <c r="AH83" i="1"/>
  <c r="BT83" i="1" s="1"/>
  <c r="AI83" i="1"/>
  <c r="BU83" i="1" s="1"/>
  <c r="AJ83" i="1"/>
  <c r="BV83" i="1" s="1"/>
  <c r="AK83" i="1"/>
  <c r="BW83" i="1" s="1"/>
  <c r="AL83" i="1"/>
  <c r="BX83" i="1" s="1"/>
  <c r="G86" i="2" l="1"/>
  <c r="F86" i="2"/>
  <c r="BR83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J85" i="2" s="1"/>
  <c r="BG82" i="1"/>
  <c r="V82" i="1"/>
  <c r="BH82" i="1" s="1"/>
  <c r="W82" i="1"/>
  <c r="BI82" i="1" s="1"/>
  <c r="X82" i="1"/>
  <c r="BJ82" i="1" s="1"/>
  <c r="Y82" i="1"/>
  <c r="BK82" i="1" s="1"/>
  <c r="Z82" i="1"/>
  <c r="BL82" i="1" s="1"/>
  <c r="AA82" i="1"/>
  <c r="BM82" i="1" s="1"/>
  <c r="AB82" i="1"/>
  <c r="BN82" i="1" s="1"/>
  <c r="AC82" i="1"/>
  <c r="BO82" i="1" s="1"/>
  <c r="AD82" i="1"/>
  <c r="BP82" i="1" s="1"/>
  <c r="AE82" i="1"/>
  <c r="BQ82" i="1" s="1"/>
  <c r="AF82" i="1"/>
  <c r="AG82" i="1"/>
  <c r="AH82" i="1"/>
  <c r="BT82" i="1" s="1"/>
  <c r="AI82" i="1"/>
  <c r="BU82" i="1" s="1"/>
  <c r="AJ82" i="1"/>
  <c r="BV82" i="1" s="1"/>
  <c r="AK82" i="1"/>
  <c r="BW82" i="1" s="1"/>
  <c r="AL82" i="1"/>
  <c r="BX82" i="1" s="1"/>
  <c r="I85" i="2" l="1"/>
  <c r="BS82" i="1"/>
  <c r="F85" i="2"/>
  <c r="BR82" i="1"/>
  <c r="G85" i="2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G81" i="1"/>
  <c r="V81" i="1"/>
  <c r="BH81" i="1" s="1"/>
  <c r="W81" i="1"/>
  <c r="BI81" i="1" s="1"/>
  <c r="X81" i="1"/>
  <c r="BJ81" i="1" s="1"/>
  <c r="Y81" i="1"/>
  <c r="BK81" i="1" s="1"/>
  <c r="Z81" i="1"/>
  <c r="BL81" i="1" s="1"/>
  <c r="AA81" i="1"/>
  <c r="BM81" i="1" s="1"/>
  <c r="AB81" i="1"/>
  <c r="BN81" i="1" s="1"/>
  <c r="AC81" i="1"/>
  <c r="BO81" i="1" s="1"/>
  <c r="AD81" i="1"/>
  <c r="BP81" i="1" s="1"/>
  <c r="AE81" i="1"/>
  <c r="BQ81" i="1" s="1"/>
  <c r="AF81" i="1"/>
  <c r="AG81" i="1"/>
  <c r="AH81" i="1"/>
  <c r="BT81" i="1" s="1"/>
  <c r="AI81" i="1"/>
  <c r="BU81" i="1" s="1"/>
  <c r="AJ81" i="1"/>
  <c r="BV81" i="1" s="1"/>
  <c r="AK81" i="1"/>
  <c r="BW81" i="1" s="1"/>
  <c r="AL81" i="1"/>
  <c r="BX81" i="1" s="1"/>
  <c r="BS81" i="1" l="1"/>
  <c r="BR81" i="1"/>
  <c r="BG80" i="1" l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V80" i="1"/>
  <c r="BH80" i="1" s="1"/>
  <c r="W80" i="1"/>
  <c r="BI80" i="1" s="1"/>
  <c r="X80" i="1"/>
  <c r="BJ80" i="1" s="1"/>
  <c r="Y80" i="1"/>
  <c r="BK80" i="1" s="1"/>
  <c r="Z80" i="1"/>
  <c r="BL80" i="1" s="1"/>
  <c r="AA80" i="1"/>
  <c r="BM80" i="1" s="1"/>
  <c r="AB80" i="1"/>
  <c r="BN80" i="1" s="1"/>
  <c r="AC80" i="1"/>
  <c r="BO80" i="1" s="1"/>
  <c r="AD80" i="1"/>
  <c r="BP80" i="1" s="1"/>
  <c r="AE80" i="1"/>
  <c r="BQ80" i="1" s="1"/>
  <c r="AF80" i="1"/>
  <c r="AG80" i="1"/>
  <c r="AH80" i="1"/>
  <c r="BT80" i="1" s="1"/>
  <c r="AI80" i="1"/>
  <c r="BU80" i="1" s="1"/>
  <c r="AJ80" i="1"/>
  <c r="BV80" i="1" s="1"/>
  <c r="AK80" i="1"/>
  <c r="BW80" i="1" s="1"/>
  <c r="AL80" i="1"/>
  <c r="BX80" i="1" s="1"/>
  <c r="BS80" i="1" l="1"/>
  <c r="BR80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G79" i="1"/>
  <c r="V79" i="1"/>
  <c r="BH79" i="1" s="1"/>
  <c r="W79" i="1"/>
  <c r="BI79" i="1" s="1"/>
  <c r="X79" i="1"/>
  <c r="BJ79" i="1" s="1"/>
  <c r="Y79" i="1"/>
  <c r="BK79" i="1" s="1"/>
  <c r="Z79" i="1"/>
  <c r="BL79" i="1" s="1"/>
  <c r="AA79" i="1"/>
  <c r="BM79" i="1" s="1"/>
  <c r="AB79" i="1"/>
  <c r="BN79" i="1" s="1"/>
  <c r="AC79" i="1"/>
  <c r="BO79" i="1" s="1"/>
  <c r="AD79" i="1"/>
  <c r="BP79" i="1" s="1"/>
  <c r="AE79" i="1"/>
  <c r="BQ79" i="1" s="1"/>
  <c r="AF79" i="1"/>
  <c r="BR79" i="1" s="1"/>
  <c r="AG79" i="1"/>
  <c r="BS79" i="1" s="1"/>
  <c r="AH79" i="1"/>
  <c r="BT79" i="1" s="1"/>
  <c r="AI79" i="1"/>
  <c r="BU79" i="1" s="1"/>
  <c r="AJ79" i="1"/>
  <c r="BV79" i="1" s="1"/>
  <c r="AK79" i="1"/>
  <c r="BW79" i="1" s="1"/>
  <c r="AL79" i="1"/>
  <c r="BX79" i="1" s="1"/>
  <c r="BE78" i="1" l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L78" i="1"/>
  <c r="BX78" i="1" s="1"/>
  <c r="AK78" i="1"/>
  <c r="BW78" i="1" s="1"/>
  <c r="AJ78" i="1"/>
  <c r="BV78" i="1" s="1"/>
  <c r="AI78" i="1"/>
  <c r="BU78" i="1" s="1"/>
  <c r="AH78" i="1"/>
  <c r="BT78" i="1" s="1"/>
  <c r="AG78" i="1"/>
  <c r="BS78" i="1" s="1"/>
  <c r="AF78" i="1"/>
  <c r="BR78" i="1" s="1"/>
  <c r="AE78" i="1"/>
  <c r="BQ78" i="1" s="1"/>
  <c r="AD78" i="1"/>
  <c r="BP78" i="1" s="1"/>
  <c r="AC78" i="1"/>
  <c r="BO78" i="1" s="1"/>
  <c r="AB78" i="1"/>
  <c r="BN78" i="1" s="1"/>
  <c r="AA78" i="1"/>
  <c r="BM78" i="1" s="1"/>
  <c r="Z78" i="1"/>
  <c r="BL78" i="1" s="1"/>
  <c r="Y78" i="1"/>
  <c r="BK78" i="1" s="1"/>
  <c r="X78" i="1"/>
  <c r="BJ78" i="1" s="1"/>
  <c r="W78" i="1"/>
  <c r="BI78" i="1" s="1"/>
  <c r="V78" i="1"/>
  <c r="BH78" i="1" s="1"/>
  <c r="BG78" i="1"/>
  <c r="BE77" i="1" l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L77" i="1"/>
  <c r="BX77" i="1" s="1"/>
  <c r="AK77" i="1"/>
  <c r="BW77" i="1" s="1"/>
  <c r="AJ77" i="1"/>
  <c r="BV77" i="1" s="1"/>
  <c r="AI77" i="1"/>
  <c r="BU77" i="1" s="1"/>
  <c r="AH77" i="1"/>
  <c r="BT77" i="1" s="1"/>
  <c r="AG77" i="1"/>
  <c r="BS77" i="1" s="1"/>
  <c r="AF77" i="1"/>
  <c r="BR77" i="1" s="1"/>
  <c r="AE77" i="1"/>
  <c r="BQ77" i="1" s="1"/>
  <c r="AD77" i="1"/>
  <c r="BP77" i="1" s="1"/>
  <c r="AC77" i="1"/>
  <c r="BO77" i="1" s="1"/>
  <c r="AB77" i="1"/>
  <c r="BN77" i="1" s="1"/>
  <c r="AA77" i="1"/>
  <c r="BM77" i="1" s="1"/>
  <c r="Z77" i="1"/>
  <c r="BL77" i="1" s="1"/>
  <c r="Y77" i="1"/>
  <c r="BK77" i="1" s="1"/>
  <c r="X77" i="1"/>
  <c r="BJ77" i="1" s="1"/>
  <c r="W77" i="1"/>
  <c r="BI77" i="1" s="1"/>
  <c r="V77" i="1"/>
  <c r="BH77" i="1" s="1"/>
  <c r="BG77" i="1"/>
  <c r="BE76" i="1" l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L76" i="1"/>
  <c r="AK76" i="1"/>
  <c r="BW76" i="1" s="1"/>
  <c r="AJ76" i="1"/>
  <c r="BV76" i="1" s="1"/>
  <c r="AI76" i="1"/>
  <c r="BU76" i="1" s="1"/>
  <c r="AH76" i="1"/>
  <c r="BT76" i="1" s="1"/>
  <c r="AG76" i="1"/>
  <c r="BS76" i="1" s="1"/>
  <c r="AF76" i="1"/>
  <c r="BR76" i="1" s="1"/>
  <c r="AE76" i="1"/>
  <c r="BQ76" i="1" s="1"/>
  <c r="AD76" i="1"/>
  <c r="BP76" i="1" s="1"/>
  <c r="AC76" i="1"/>
  <c r="BO76" i="1" s="1"/>
  <c r="AB76" i="1"/>
  <c r="BN76" i="1" s="1"/>
  <c r="AA76" i="1"/>
  <c r="BM76" i="1" s="1"/>
  <c r="Z76" i="1"/>
  <c r="BL76" i="1" s="1"/>
  <c r="Y76" i="1"/>
  <c r="BK76" i="1" s="1"/>
  <c r="X76" i="1"/>
  <c r="BJ76" i="1" s="1"/>
  <c r="W76" i="1"/>
  <c r="BI76" i="1" s="1"/>
  <c r="V76" i="1"/>
  <c r="BH76" i="1" s="1"/>
  <c r="BG76" i="1"/>
  <c r="BX76" i="1" l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L75" i="1"/>
  <c r="BX75" i="1" s="1"/>
  <c r="AK75" i="1"/>
  <c r="BW75" i="1" s="1"/>
  <c r="AJ75" i="1"/>
  <c r="BV75" i="1" s="1"/>
  <c r="AI75" i="1"/>
  <c r="BU75" i="1" s="1"/>
  <c r="AH75" i="1"/>
  <c r="BT75" i="1" s="1"/>
  <c r="AG75" i="1"/>
  <c r="BS75" i="1" s="1"/>
  <c r="AF75" i="1"/>
  <c r="BR75" i="1" s="1"/>
  <c r="AE75" i="1"/>
  <c r="BQ75" i="1" s="1"/>
  <c r="AD75" i="1"/>
  <c r="BP75" i="1" s="1"/>
  <c r="AC75" i="1"/>
  <c r="BO75" i="1" s="1"/>
  <c r="AB75" i="1"/>
  <c r="BN75" i="1" s="1"/>
  <c r="AA75" i="1"/>
  <c r="BM75" i="1" s="1"/>
  <c r="Z75" i="1"/>
  <c r="BL75" i="1" s="1"/>
  <c r="Y75" i="1"/>
  <c r="BK75" i="1" s="1"/>
  <c r="X75" i="1"/>
  <c r="BJ75" i="1" s="1"/>
  <c r="W75" i="1"/>
  <c r="BI75" i="1" s="1"/>
  <c r="V75" i="1"/>
  <c r="BH75" i="1" s="1"/>
  <c r="BG75" i="1"/>
  <c r="BE74" i="1" l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L74" i="1"/>
  <c r="BX74" i="1" s="1"/>
  <c r="AK74" i="1"/>
  <c r="BW74" i="1" s="1"/>
  <c r="AJ74" i="1"/>
  <c r="BV74" i="1" s="1"/>
  <c r="AI74" i="1"/>
  <c r="BU74" i="1" s="1"/>
  <c r="AH74" i="1"/>
  <c r="BT74" i="1" s="1"/>
  <c r="AG74" i="1"/>
  <c r="BS74" i="1" s="1"/>
  <c r="AF74" i="1"/>
  <c r="BR74" i="1" s="1"/>
  <c r="AE74" i="1"/>
  <c r="BQ74" i="1" s="1"/>
  <c r="AD74" i="1"/>
  <c r="BP74" i="1" s="1"/>
  <c r="AC74" i="1"/>
  <c r="BO74" i="1" s="1"/>
  <c r="AB74" i="1"/>
  <c r="BN74" i="1" s="1"/>
  <c r="AA74" i="1"/>
  <c r="BM74" i="1" s="1"/>
  <c r="Z74" i="1"/>
  <c r="BL74" i="1" s="1"/>
  <c r="Y74" i="1"/>
  <c r="BK74" i="1" s="1"/>
  <c r="X74" i="1"/>
  <c r="BJ74" i="1" s="1"/>
  <c r="W74" i="1"/>
  <c r="BI74" i="1" s="1"/>
  <c r="V74" i="1"/>
  <c r="BH74" i="1" s="1"/>
  <c r="BG74" i="1"/>
  <c r="BE73" i="1" l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L73" i="1"/>
  <c r="BX73" i="1" s="1"/>
  <c r="AK73" i="1"/>
  <c r="BW73" i="1" s="1"/>
  <c r="AJ73" i="1"/>
  <c r="BV73" i="1" s="1"/>
  <c r="AI73" i="1"/>
  <c r="BU73" i="1" s="1"/>
  <c r="AH73" i="1"/>
  <c r="BT73" i="1" s="1"/>
  <c r="AG73" i="1"/>
  <c r="BS73" i="1" s="1"/>
  <c r="AF73" i="1"/>
  <c r="BR73" i="1" s="1"/>
  <c r="AE73" i="1"/>
  <c r="BQ73" i="1" s="1"/>
  <c r="AD73" i="1"/>
  <c r="BP73" i="1" s="1"/>
  <c r="AC73" i="1"/>
  <c r="BO73" i="1" s="1"/>
  <c r="AB73" i="1"/>
  <c r="BN73" i="1" s="1"/>
  <c r="AA73" i="1"/>
  <c r="BM73" i="1" s="1"/>
  <c r="Z73" i="1"/>
  <c r="BL73" i="1" s="1"/>
  <c r="Y73" i="1"/>
  <c r="BK73" i="1" s="1"/>
  <c r="X73" i="1"/>
  <c r="BJ73" i="1" s="1"/>
  <c r="W73" i="1"/>
  <c r="BI73" i="1" s="1"/>
  <c r="V73" i="1"/>
  <c r="BH73" i="1" s="1"/>
  <c r="BG73" i="1"/>
  <c r="BE72" i="1" l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L72" i="1"/>
  <c r="BX72" i="1" s="1"/>
  <c r="AK72" i="1"/>
  <c r="BW72" i="1" s="1"/>
  <c r="AJ72" i="1"/>
  <c r="BV72" i="1" s="1"/>
  <c r="AI72" i="1"/>
  <c r="BU72" i="1" s="1"/>
  <c r="AH72" i="1"/>
  <c r="BT72" i="1" s="1"/>
  <c r="AG72" i="1"/>
  <c r="BS72" i="1" s="1"/>
  <c r="AF72" i="1"/>
  <c r="BR72" i="1" s="1"/>
  <c r="AE72" i="1"/>
  <c r="BQ72" i="1" s="1"/>
  <c r="AD72" i="1"/>
  <c r="BP72" i="1" s="1"/>
  <c r="AC72" i="1"/>
  <c r="BO72" i="1" s="1"/>
  <c r="AB72" i="1"/>
  <c r="BN72" i="1" s="1"/>
  <c r="AA72" i="1"/>
  <c r="BM72" i="1" s="1"/>
  <c r="Z72" i="1"/>
  <c r="BL72" i="1" s="1"/>
  <c r="Y72" i="1"/>
  <c r="BK72" i="1" s="1"/>
  <c r="X72" i="1"/>
  <c r="BJ72" i="1" s="1"/>
  <c r="W72" i="1"/>
  <c r="BI72" i="1" s="1"/>
  <c r="V72" i="1"/>
  <c r="BH72" i="1" s="1"/>
  <c r="BG72" i="1"/>
  <c r="D6" i="2" l="1"/>
  <c r="C6" i="2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L71" i="1"/>
  <c r="BX71" i="1" s="1"/>
  <c r="AK71" i="1"/>
  <c r="BW71" i="1" s="1"/>
  <c r="AJ71" i="1"/>
  <c r="BV71" i="1" s="1"/>
  <c r="AI71" i="1"/>
  <c r="BU71" i="1" s="1"/>
  <c r="AH71" i="1"/>
  <c r="BT71" i="1" s="1"/>
  <c r="AG71" i="1"/>
  <c r="BS71" i="1" s="1"/>
  <c r="AF71" i="1"/>
  <c r="BR71" i="1" s="1"/>
  <c r="AE71" i="1"/>
  <c r="BQ71" i="1" s="1"/>
  <c r="AD71" i="1"/>
  <c r="BP71" i="1" s="1"/>
  <c r="AC71" i="1"/>
  <c r="BO71" i="1" s="1"/>
  <c r="AB71" i="1"/>
  <c r="BN71" i="1" s="1"/>
  <c r="AA71" i="1"/>
  <c r="BM71" i="1" s="1"/>
  <c r="Z71" i="1"/>
  <c r="BL71" i="1" s="1"/>
  <c r="Y71" i="1"/>
  <c r="BK71" i="1" s="1"/>
  <c r="X71" i="1"/>
  <c r="BJ71" i="1" s="1"/>
  <c r="W71" i="1"/>
  <c r="BI71" i="1" s="1"/>
  <c r="V71" i="1"/>
  <c r="BH71" i="1" s="1"/>
  <c r="BG71" i="1"/>
  <c r="BE70" i="1" l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L70" i="1"/>
  <c r="AK70" i="1"/>
  <c r="BW70" i="1" s="1"/>
  <c r="AJ70" i="1"/>
  <c r="AI70" i="1"/>
  <c r="BU70" i="1" s="1"/>
  <c r="AH70" i="1"/>
  <c r="BT70" i="1" s="1"/>
  <c r="AG70" i="1"/>
  <c r="BS70" i="1" s="1"/>
  <c r="AF70" i="1"/>
  <c r="BR70" i="1" s="1"/>
  <c r="AE70" i="1"/>
  <c r="BQ70" i="1" s="1"/>
  <c r="AD70" i="1"/>
  <c r="BP70" i="1" s="1"/>
  <c r="AC70" i="1"/>
  <c r="BO70" i="1" s="1"/>
  <c r="AB70" i="1"/>
  <c r="BN70" i="1" s="1"/>
  <c r="AA70" i="1"/>
  <c r="BM70" i="1" s="1"/>
  <c r="Z70" i="1"/>
  <c r="BL70" i="1" s="1"/>
  <c r="Y70" i="1"/>
  <c r="BK70" i="1" s="1"/>
  <c r="X70" i="1"/>
  <c r="BJ70" i="1" s="1"/>
  <c r="W70" i="1"/>
  <c r="BI70" i="1" s="1"/>
  <c r="V70" i="1"/>
  <c r="BH70" i="1" s="1"/>
  <c r="BG70" i="1"/>
  <c r="BX70" i="1" l="1"/>
  <c r="BV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L69" i="1"/>
  <c r="AK69" i="1"/>
  <c r="BW69" i="1" s="1"/>
  <c r="AJ69" i="1"/>
  <c r="AI69" i="1"/>
  <c r="BU69" i="1" s="1"/>
  <c r="AH69" i="1"/>
  <c r="BT69" i="1" s="1"/>
  <c r="AG69" i="1"/>
  <c r="BS69" i="1" s="1"/>
  <c r="AF69" i="1"/>
  <c r="BR69" i="1" s="1"/>
  <c r="AE69" i="1"/>
  <c r="BQ69" i="1" s="1"/>
  <c r="AD69" i="1"/>
  <c r="BP69" i="1" s="1"/>
  <c r="AC69" i="1"/>
  <c r="BO69" i="1" s="1"/>
  <c r="AB69" i="1"/>
  <c r="BN69" i="1" s="1"/>
  <c r="AA69" i="1"/>
  <c r="BM69" i="1" s="1"/>
  <c r="Z69" i="1"/>
  <c r="BL69" i="1" s="1"/>
  <c r="Y69" i="1"/>
  <c r="BK69" i="1" s="1"/>
  <c r="X69" i="1"/>
  <c r="BJ69" i="1" s="1"/>
  <c r="W69" i="1"/>
  <c r="BI69" i="1" s="1"/>
  <c r="V69" i="1"/>
  <c r="BH69" i="1" s="1"/>
  <c r="BG69" i="1"/>
  <c r="BX69" i="1" l="1"/>
  <c r="BV69" i="1"/>
  <c r="BE68" i="1" l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L68" i="1"/>
  <c r="AK68" i="1"/>
  <c r="BW68" i="1" s="1"/>
  <c r="AJ68" i="1"/>
  <c r="AI68" i="1"/>
  <c r="BU68" i="1" s="1"/>
  <c r="AH68" i="1"/>
  <c r="BT68" i="1" s="1"/>
  <c r="AG68" i="1"/>
  <c r="BS68" i="1" s="1"/>
  <c r="AF68" i="1"/>
  <c r="BR68" i="1" s="1"/>
  <c r="AE68" i="1"/>
  <c r="BQ68" i="1" s="1"/>
  <c r="AD68" i="1"/>
  <c r="BP68" i="1" s="1"/>
  <c r="AC68" i="1"/>
  <c r="BO68" i="1" s="1"/>
  <c r="AB68" i="1"/>
  <c r="BN68" i="1" s="1"/>
  <c r="AA68" i="1"/>
  <c r="BM68" i="1" s="1"/>
  <c r="Z68" i="1"/>
  <c r="BL68" i="1" s="1"/>
  <c r="Y68" i="1"/>
  <c r="BK68" i="1" s="1"/>
  <c r="X68" i="1"/>
  <c r="BJ68" i="1" s="1"/>
  <c r="W68" i="1"/>
  <c r="BI68" i="1" s="1"/>
  <c r="V68" i="1"/>
  <c r="BH68" i="1" s="1"/>
  <c r="BG68" i="1"/>
  <c r="BV68" i="1" l="1"/>
  <c r="BX68" i="1"/>
  <c r="A7" i="2"/>
  <c r="A8" i="2" s="1"/>
  <c r="B70" i="2"/>
  <c r="B74" i="2" s="1"/>
  <c r="B78" i="2" s="1"/>
  <c r="B82" i="2" s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L67" i="1"/>
  <c r="AK67" i="1"/>
  <c r="BW67" i="1" s="1"/>
  <c r="AJ67" i="1"/>
  <c r="AI67" i="1"/>
  <c r="BU67" i="1" s="1"/>
  <c r="AH67" i="1"/>
  <c r="BT67" i="1" s="1"/>
  <c r="AG67" i="1"/>
  <c r="BS67" i="1" s="1"/>
  <c r="AF67" i="1"/>
  <c r="BR67" i="1" s="1"/>
  <c r="AE67" i="1"/>
  <c r="BQ67" i="1" s="1"/>
  <c r="AD67" i="1"/>
  <c r="BP67" i="1" s="1"/>
  <c r="AC67" i="1"/>
  <c r="BO67" i="1" s="1"/>
  <c r="AB67" i="1"/>
  <c r="BN67" i="1" s="1"/>
  <c r="AA67" i="1"/>
  <c r="BM67" i="1" s="1"/>
  <c r="Z67" i="1"/>
  <c r="BL67" i="1" s="1"/>
  <c r="Y67" i="1"/>
  <c r="BK67" i="1" s="1"/>
  <c r="X67" i="1"/>
  <c r="BJ67" i="1" s="1"/>
  <c r="W67" i="1"/>
  <c r="BI67" i="1" s="1"/>
  <c r="V67" i="1"/>
  <c r="BH67" i="1" s="1"/>
  <c r="BG67" i="1"/>
  <c r="A67" i="1"/>
  <c r="A71" i="1" s="1"/>
  <c r="A75" i="1" s="1"/>
  <c r="A79" i="1" s="1"/>
  <c r="A83" i="1" s="1"/>
  <c r="A87" i="1" s="1"/>
  <c r="A91" i="1" s="1"/>
  <c r="C8" i="2" l="1"/>
  <c r="D8" i="2"/>
  <c r="A9" i="2"/>
  <c r="D7" i="2"/>
  <c r="C7" i="2"/>
  <c r="BX67" i="1"/>
  <c r="BV67" i="1"/>
  <c r="B68" i="2"/>
  <c r="B67" i="2"/>
  <c r="B71" i="2" s="1"/>
  <c r="B75" i="2" s="1"/>
  <c r="B79" i="2" s="1"/>
  <c r="B83" i="2" s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L66" i="1"/>
  <c r="AK66" i="1"/>
  <c r="BW66" i="1" s="1"/>
  <c r="AJ66" i="1"/>
  <c r="AI66" i="1"/>
  <c r="BU66" i="1" s="1"/>
  <c r="AH66" i="1"/>
  <c r="BT66" i="1" s="1"/>
  <c r="AG66" i="1"/>
  <c r="BS66" i="1" s="1"/>
  <c r="AF66" i="1"/>
  <c r="BR66" i="1" s="1"/>
  <c r="AE66" i="1"/>
  <c r="BQ66" i="1" s="1"/>
  <c r="AD66" i="1"/>
  <c r="BP66" i="1" s="1"/>
  <c r="AC66" i="1"/>
  <c r="BO66" i="1" s="1"/>
  <c r="AB66" i="1"/>
  <c r="BN66" i="1" s="1"/>
  <c r="AA66" i="1"/>
  <c r="BM66" i="1" s="1"/>
  <c r="Z66" i="1"/>
  <c r="BL66" i="1" s="1"/>
  <c r="Y66" i="1"/>
  <c r="BK66" i="1" s="1"/>
  <c r="X66" i="1"/>
  <c r="BJ66" i="1" s="1"/>
  <c r="W66" i="1"/>
  <c r="BI66" i="1" s="1"/>
  <c r="V66" i="1"/>
  <c r="BH66" i="1" s="1"/>
  <c r="BG66" i="1"/>
  <c r="AL65" i="1"/>
  <c r="AK65" i="1"/>
  <c r="BW65" i="1" s="1"/>
  <c r="AJ65" i="1"/>
  <c r="AI65" i="1"/>
  <c r="BU65" i="1" s="1"/>
  <c r="AH65" i="1"/>
  <c r="BT65" i="1" s="1"/>
  <c r="AG65" i="1"/>
  <c r="BS65" i="1" s="1"/>
  <c r="AF65" i="1"/>
  <c r="BR65" i="1" s="1"/>
  <c r="AE65" i="1"/>
  <c r="BQ65" i="1" s="1"/>
  <c r="AD65" i="1"/>
  <c r="BP65" i="1" s="1"/>
  <c r="AC65" i="1"/>
  <c r="BO65" i="1" s="1"/>
  <c r="AB65" i="1"/>
  <c r="BN65" i="1" s="1"/>
  <c r="AA65" i="1"/>
  <c r="BM65" i="1" s="1"/>
  <c r="Z65" i="1"/>
  <c r="BL65" i="1" s="1"/>
  <c r="Y65" i="1"/>
  <c r="BK65" i="1" s="1"/>
  <c r="X65" i="1"/>
  <c r="BJ65" i="1" s="1"/>
  <c r="W65" i="1"/>
  <c r="BI65" i="1" s="1"/>
  <c r="V65" i="1"/>
  <c r="BH65" i="1" s="1"/>
  <c r="BG65" i="1"/>
  <c r="AL64" i="1"/>
  <c r="AK64" i="1"/>
  <c r="BW64" i="1" s="1"/>
  <c r="AJ64" i="1"/>
  <c r="AI64" i="1"/>
  <c r="BU64" i="1" s="1"/>
  <c r="AH64" i="1"/>
  <c r="BT64" i="1" s="1"/>
  <c r="AG64" i="1"/>
  <c r="BS64" i="1" s="1"/>
  <c r="AF64" i="1"/>
  <c r="BR64" i="1" s="1"/>
  <c r="AE64" i="1"/>
  <c r="BQ64" i="1" s="1"/>
  <c r="AD64" i="1"/>
  <c r="BP64" i="1" s="1"/>
  <c r="AC64" i="1"/>
  <c r="BO64" i="1" s="1"/>
  <c r="AB64" i="1"/>
  <c r="BN64" i="1" s="1"/>
  <c r="AA64" i="1"/>
  <c r="BM64" i="1" s="1"/>
  <c r="Z64" i="1"/>
  <c r="BL64" i="1" s="1"/>
  <c r="Y64" i="1"/>
  <c r="BK64" i="1" s="1"/>
  <c r="X64" i="1"/>
  <c r="BJ64" i="1" s="1"/>
  <c r="W64" i="1"/>
  <c r="BI64" i="1" s="1"/>
  <c r="V64" i="1"/>
  <c r="BH64" i="1" s="1"/>
  <c r="BG64" i="1"/>
  <c r="A64" i="1"/>
  <c r="A68" i="1" s="1"/>
  <c r="A72" i="1" s="1"/>
  <c r="A76" i="1" s="1"/>
  <c r="A65" i="1" l="1"/>
  <c r="B69" i="2"/>
  <c r="B73" i="2" s="1"/>
  <c r="B77" i="2" s="1"/>
  <c r="B81" i="2" s="1"/>
  <c r="B72" i="2"/>
  <c r="B76" i="2" s="1"/>
  <c r="B80" i="2" s="1"/>
  <c r="B84" i="2" s="1"/>
  <c r="A10" i="2"/>
  <c r="D9" i="2"/>
  <c r="C9" i="2"/>
  <c r="A66" i="1"/>
  <c r="A70" i="1" s="1"/>
  <c r="A74" i="1" s="1"/>
  <c r="A78" i="1" s="1"/>
  <c r="A82" i="1" s="1"/>
  <c r="A86" i="1" s="1"/>
  <c r="A90" i="1" s="1"/>
  <c r="A69" i="1"/>
  <c r="A73" i="1" s="1"/>
  <c r="A77" i="1" s="1"/>
  <c r="A81" i="1" s="1"/>
  <c r="A85" i="1" s="1"/>
  <c r="A89" i="1" s="1"/>
  <c r="BX65" i="1"/>
  <c r="BX64" i="1"/>
  <c r="BX66" i="1"/>
  <c r="BV64" i="1"/>
  <c r="BV65" i="1"/>
  <c r="BV66" i="1"/>
  <c r="AL63" i="1"/>
  <c r="AK63" i="1"/>
  <c r="BW63" i="1" s="1"/>
  <c r="AJ63" i="1"/>
  <c r="AI63" i="1"/>
  <c r="BU63" i="1" s="1"/>
  <c r="AH63" i="1"/>
  <c r="BT63" i="1" s="1"/>
  <c r="AG63" i="1"/>
  <c r="BS63" i="1" s="1"/>
  <c r="AF63" i="1"/>
  <c r="BR63" i="1" s="1"/>
  <c r="AE63" i="1"/>
  <c r="BQ63" i="1" s="1"/>
  <c r="AD63" i="1"/>
  <c r="BP63" i="1" s="1"/>
  <c r="AC63" i="1"/>
  <c r="BO63" i="1" s="1"/>
  <c r="AB63" i="1"/>
  <c r="BN63" i="1" s="1"/>
  <c r="AA63" i="1"/>
  <c r="BM63" i="1" s="1"/>
  <c r="Z63" i="1"/>
  <c r="BL63" i="1" s="1"/>
  <c r="Y63" i="1"/>
  <c r="BK63" i="1" s="1"/>
  <c r="X63" i="1"/>
  <c r="BJ63" i="1" s="1"/>
  <c r="W63" i="1"/>
  <c r="BI63" i="1" s="1"/>
  <c r="V63" i="1"/>
  <c r="BH63" i="1" s="1"/>
  <c r="BG63" i="1"/>
  <c r="AL62" i="1"/>
  <c r="AK62" i="1"/>
  <c r="BW62" i="1" s="1"/>
  <c r="AJ62" i="1"/>
  <c r="AI62" i="1"/>
  <c r="BU62" i="1" s="1"/>
  <c r="AH62" i="1"/>
  <c r="BT62" i="1" s="1"/>
  <c r="AG62" i="1"/>
  <c r="BS62" i="1" s="1"/>
  <c r="AF62" i="1"/>
  <c r="BR62" i="1" s="1"/>
  <c r="AE62" i="1"/>
  <c r="BQ62" i="1" s="1"/>
  <c r="AD62" i="1"/>
  <c r="BP62" i="1" s="1"/>
  <c r="AC62" i="1"/>
  <c r="BO62" i="1" s="1"/>
  <c r="AB62" i="1"/>
  <c r="BN62" i="1" s="1"/>
  <c r="AA62" i="1"/>
  <c r="BM62" i="1" s="1"/>
  <c r="Z62" i="1"/>
  <c r="BL62" i="1" s="1"/>
  <c r="Y62" i="1"/>
  <c r="BK62" i="1" s="1"/>
  <c r="X62" i="1"/>
  <c r="BJ62" i="1" s="1"/>
  <c r="W62" i="1"/>
  <c r="BI62" i="1" s="1"/>
  <c r="V62" i="1"/>
  <c r="BH62" i="1" s="1"/>
  <c r="BG62" i="1"/>
  <c r="AL61" i="1"/>
  <c r="AK61" i="1"/>
  <c r="BW61" i="1" s="1"/>
  <c r="AJ61" i="1"/>
  <c r="AI61" i="1"/>
  <c r="BU61" i="1" s="1"/>
  <c r="AH61" i="1"/>
  <c r="BT61" i="1" s="1"/>
  <c r="AG61" i="1"/>
  <c r="BS61" i="1" s="1"/>
  <c r="AF61" i="1"/>
  <c r="BR61" i="1" s="1"/>
  <c r="AE61" i="1"/>
  <c r="BQ61" i="1" s="1"/>
  <c r="AD61" i="1"/>
  <c r="BP61" i="1" s="1"/>
  <c r="AC61" i="1"/>
  <c r="BO61" i="1" s="1"/>
  <c r="AB61" i="1"/>
  <c r="BN61" i="1" s="1"/>
  <c r="AA61" i="1"/>
  <c r="BM61" i="1" s="1"/>
  <c r="Z61" i="1"/>
  <c r="BL61" i="1" s="1"/>
  <c r="Y61" i="1"/>
  <c r="BK61" i="1" s="1"/>
  <c r="X61" i="1"/>
  <c r="BJ61" i="1" s="1"/>
  <c r="W61" i="1"/>
  <c r="BI61" i="1" s="1"/>
  <c r="V61" i="1"/>
  <c r="BH61" i="1" s="1"/>
  <c r="BG61" i="1"/>
  <c r="AL60" i="1"/>
  <c r="AK60" i="1"/>
  <c r="BW60" i="1" s="1"/>
  <c r="AJ60" i="1"/>
  <c r="AI60" i="1"/>
  <c r="BU60" i="1" s="1"/>
  <c r="AH60" i="1"/>
  <c r="BT60" i="1" s="1"/>
  <c r="AG60" i="1"/>
  <c r="BS60" i="1" s="1"/>
  <c r="AF60" i="1"/>
  <c r="BR60" i="1" s="1"/>
  <c r="AE60" i="1"/>
  <c r="BQ60" i="1" s="1"/>
  <c r="AD60" i="1"/>
  <c r="BP60" i="1" s="1"/>
  <c r="AC60" i="1"/>
  <c r="BO60" i="1" s="1"/>
  <c r="AB60" i="1"/>
  <c r="BN60" i="1" s="1"/>
  <c r="AA60" i="1"/>
  <c r="BM60" i="1" s="1"/>
  <c r="Z60" i="1"/>
  <c r="BL60" i="1" s="1"/>
  <c r="Y60" i="1"/>
  <c r="BK60" i="1" s="1"/>
  <c r="X60" i="1"/>
  <c r="BJ60" i="1" s="1"/>
  <c r="W60" i="1"/>
  <c r="BI60" i="1" s="1"/>
  <c r="V60" i="1"/>
  <c r="BH60" i="1" s="1"/>
  <c r="BG60" i="1"/>
  <c r="AL59" i="1"/>
  <c r="AK59" i="1"/>
  <c r="BW59" i="1" s="1"/>
  <c r="AJ59" i="1"/>
  <c r="AI59" i="1"/>
  <c r="BU59" i="1" s="1"/>
  <c r="AH59" i="1"/>
  <c r="BT59" i="1" s="1"/>
  <c r="AG59" i="1"/>
  <c r="BS59" i="1" s="1"/>
  <c r="AF59" i="1"/>
  <c r="BR59" i="1" s="1"/>
  <c r="AE59" i="1"/>
  <c r="BQ59" i="1" s="1"/>
  <c r="AD59" i="1"/>
  <c r="BP59" i="1" s="1"/>
  <c r="AC59" i="1"/>
  <c r="BO59" i="1" s="1"/>
  <c r="AB59" i="1"/>
  <c r="BN59" i="1" s="1"/>
  <c r="AA59" i="1"/>
  <c r="BM59" i="1" s="1"/>
  <c r="Z59" i="1"/>
  <c r="BL59" i="1" s="1"/>
  <c r="Y59" i="1"/>
  <c r="BK59" i="1" s="1"/>
  <c r="X59" i="1"/>
  <c r="BJ59" i="1" s="1"/>
  <c r="W59" i="1"/>
  <c r="BI59" i="1" s="1"/>
  <c r="V59" i="1"/>
  <c r="BH59" i="1" s="1"/>
  <c r="BG59" i="1"/>
  <c r="AL58" i="1"/>
  <c r="AK58" i="1"/>
  <c r="BW58" i="1" s="1"/>
  <c r="AJ58" i="1"/>
  <c r="AI58" i="1"/>
  <c r="BU58" i="1" s="1"/>
  <c r="AH58" i="1"/>
  <c r="BT58" i="1" s="1"/>
  <c r="AG58" i="1"/>
  <c r="BS58" i="1" s="1"/>
  <c r="AF58" i="1"/>
  <c r="BR58" i="1" s="1"/>
  <c r="AE58" i="1"/>
  <c r="BQ58" i="1" s="1"/>
  <c r="AD58" i="1"/>
  <c r="BP58" i="1" s="1"/>
  <c r="AC58" i="1"/>
  <c r="BO58" i="1" s="1"/>
  <c r="AB58" i="1"/>
  <c r="BN58" i="1" s="1"/>
  <c r="AA58" i="1"/>
  <c r="BM58" i="1" s="1"/>
  <c r="Z58" i="1"/>
  <c r="BL58" i="1" s="1"/>
  <c r="Y58" i="1"/>
  <c r="BK58" i="1" s="1"/>
  <c r="X58" i="1"/>
  <c r="BJ58" i="1" s="1"/>
  <c r="W58" i="1"/>
  <c r="BI58" i="1" s="1"/>
  <c r="V58" i="1"/>
  <c r="BH58" i="1" s="1"/>
  <c r="BG58" i="1"/>
  <c r="AL57" i="1"/>
  <c r="AK57" i="1"/>
  <c r="BW57" i="1" s="1"/>
  <c r="AJ57" i="1"/>
  <c r="AI57" i="1"/>
  <c r="BU57" i="1" s="1"/>
  <c r="AH57" i="1"/>
  <c r="BT57" i="1" s="1"/>
  <c r="AG57" i="1"/>
  <c r="BS57" i="1" s="1"/>
  <c r="AF57" i="1"/>
  <c r="BR57" i="1" s="1"/>
  <c r="AE57" i="1"/>
  <c r="BQ57" i="1" s="1"/>
  <c r="AD57" i="1"/>
  <c r="BP57" i="1" s="1"/>
  <c r="AC57" i="1"/>
  <c r="BO57" i="1" s="1"/>
  <c r="AB57" i="1"/>
  <c r="BN57" i="1" s="1"/>
  <c r="AA57" i="1"/>
  <c r="BM57" i="1" s="1"/>
  <c r="Z57" i="1"/>
  <c r="BL57" i="1" s="1"/>
  <c r="Y57" i="1"/>
  <c r="BK57" i="1" s="1"/>
  <c r="X57" i="1"/>
  <c r="BJ57" i="1" s="1"/>
  <c r="W57" i="1"/>
  <c r="BI57" i="1" s="1"/>
  <c r="V57" i="1"/>
  <c r="BH57" i="1" s="1"/>
  <c r="BG57" i="1"/>
  <c r="AL56" i="1"/>
  <c r="AK56" i="1"/>
  <c r="BW56" i="1" s="1"/>
  <c r="AJ56" i="1"/>
  <c r="AI56" i="1"/>
  <c r="BU56" i="1" s="1"/>
  <c r="AH56" i="1"/>
  <c r="BT56" i="1" s="1"/>
  <c r="AG56" i="1"/>
  <c r="BS56" i="1" s="1"/>
  <c r="AF56" i="1"/>
  <c r="BR56" i="1" s="1"/>
  <c r="AE56" i="1"/>
  <c r="BQ56" i="1" s="1"/>
  <c r="AD56" i="1"/>
  <c r="BP56" i="1" s="1"/>
  <c r="AC56" i="1"/>
  <c r="BO56" i="1" s="1"/>
  <c r="AB56" i="1"/>
  <c r="BN56" i="1" s="1"/>
  <c r="AA56" i="1"/>
  <c r="BM56" i="1" s="1"/>
  <c r="Z56" i="1"/>
  <c r="BL56" i="1" s="1"/>
  <c r="Y56" i="1"/>
  <c r="BK56" i="1" s="1"/>
  <c r="X56" i="1"/>
  <c r="BJ56" i="1" s="1"/>
  <c r="W56" i="1"/>
  <c r="BI56" i="1" s="1"/>
  <c r="V56" i="1"/>
  <c r="BH56" i="1" s="1"/>
  <c r="BG56" i="1"/>
  <c r="AL55" i="1"/>
  <c r="AK55" i="1"/>
  <c r="BW55" i="1" s="1"/>
  <c r="AJ55" i="1"/>
  <c r="AI55" i="1"/>
  <c r="BU55" i="1" s="1"/>
  <c r="AH55" i="1"/>
  <c r="BT55" i="1" s="1"/>
  <c r="AG55" i="1"/>
  <c r="BS55" i="1" s="1"/>
  <c r="AF55" i="1"/>
  <c r="BR55" i="1" s="1"/>
  <c r="AE55" i="1"/>
  <c r="BQ55" i="1" s="1"/>
  <c r="AD55" i="1"/>
  <c r="BP55" i="1" s="1"/>
  <c r="AC55" i="1"/>
  <c r="BO55" i="1" s="1"/>
  <c r="AB55" i="1"/>
  <c r="BN55" i="1" s="1"/>
  <c r="AA55" i="1"/>
  <c r="BM55" i="1" s="1"/>
  <c r="Z55" i="1"/>
  <c r="BL55" i="1" s="1"/>
  <c r="Y55" i="1"/>
  <c r="BK55" i="1" s="1"/>
  <c r="X55" i="1"/>
  <c r="BJ55" i="1" s="1"/>
  <c r="W55" i="1"/>
  <c r="BI55" i="1" s="1"/>
  <c r="V55" i="1"/>
  <c r="BH55" i="1" s="1"/>
  <c r="BG55" i="1"/>
  <c r="AL54" i="1"/>
  <c r="AK54" i="1"/>
  <c r="BW54" i="1" s="1"/>
  <c r="AJ54" i="1"/>
  <c r="AI54" i="1"/>
  <c r="BU54" i="1" s="1"/>
  <c r="AH54" i="1"/>
  <c r="BT54" i="1" s="1"/>
  <c r="AG54" i="1"/>
  <c r="BS54" i="1" s="1"/>
  <c r="AF54" i="1"/>
  <c r="BR54" i="1" s="1"/>
  <c r="AE54" i="1"/>
  <c r="BQ54" i="1" s="1"/>
  <c r="AD54" i="1"/>
  <c r="BP54" i="1" s="1"/>
  <c r="AC54" i="1"/>
  <c r="BO54" i="1" s="1"/>
  <c r="AB54" i="1"/>
  <c r="BN54" i="1" s="1"/>
  <c r="AA54" i="1"/>
  <c r="BM54" i="1" s="1"/>
  <c r="Z54" i="1"/>
  <c r="BL54" i="1" s="1"/>
  <c r="Y54" i="1"/>
  <c r="BK54" i="1" s="1"/>
  <c r="X54" i="1"/>
  <c r="BJ54" i="1" s="1"/>
  <c r="W54" i="1"/>
  <c r="BI54" i="1" s="1"/>
  <c r="V54" i="1"/>
  <c r="BH54" i="1" s="1"/>
  <c r="BG54" i="1"/>
  <c r="AL53" i="1"/>
  <c r="AK53" i="1"/>
  <c r="BW53" i="1" s="1"/>
  <c r="AJ53" i="1"/>
  <c r="AI53" i="1"/>
  <c r="BU53" i="1" s="1"/>
  <c r="AH53" i="1"/>
  <c r="BT53" i="1" s="1"/>
  <c r="AG53" i="1"/>
  <c r="BS53" i="1" s="1"/>
  <c r="AF53" i="1"/>
  <c r="BR53" i="1" s="1"/>
  <c r="AE53" i="1"/>
  <c r="BQ53" i="1" s="1"/>
  <c r="AD53" i="1"/>
  <c r="BP53" i="1" s="1"/>
  <c r="AC53" i="1"/>
  <c r="BO53" i="1" s="1"/>
  <c r="AB53" i="1"/>
  <c r="BN53" i="1" s="1"/>
  <c r="AA53" i="1"/>
  <c r="BM53" i="1" s="1"/>
  <c r="Z53" i="1"/>
  <c r="BL53" i="1" s="1"/>
  <c r="Y53" i="1"/>
  <c r="BK53" i="1" s="1"/>
  <c r="X53" i="1"/>
  <c r="BJ53" i="1" s="1"/>
  <c r="W53" i="1"/>
  <c r="BI53" i="1" s="1"/>
  <c r="V53" i="1"/>
  <c r="BH53" i="1" s="1"/>
  <c r="BG53" i="1"/>
  <c r="AL52" i="1"/>
  <c r="AK52" i="1"/>
  <c r="BW52" i="1" s="1"/>
  <c r="AJ52" i="1"/>
  <c r="AI52" i="1"/>
  <c r="BU52" i="1" s="1"/>
  <c r="AH52" i="1"/>
  <c r="BT52" i="1" s="1"/>
  <c r="AG52" i="1"/>
  <c r="BS52" i="1" s="1"/>
  <c r="AF52" i="1"/>
  <c r="BR52" i="1" s="1"/>
  <c r="AE52" i="1"/>
  <c r="BQ52" i="1" s="1"/>
  <c r="AD52" i="1"/>
  <c r="BP52" i="1" s="1"/>
  <c r="AC52" i="1"/>
  <c r="BO52" i="1" s="1"/>
  <c r="AB52" i="1"/>
  <c r="BN52" i="1" s="1"/>
  <c r="AA52" i="1"/>
  <c r="BM52" i="1" s="1"/>
  <c r="Z52" i="1"/>
  <c r="BL52" i="1" s="1"/>
  <c r="Y52" i="1"/>
  <c r="BK52" i="1" s="1"/>
  <c r="X52" i="1"/>
  <c r="BJ52" i="1" s="1"/>
  <c r="W52" i="1"/>
  <c r="BI52" i="1" s="1"/>
  <c r="V52" i="1"/>
  <c r="BH52" i="1" s="1"/>
  <c r="BG52" i="1"/>
  <c r="AL51" i="1"/>
  <c r="AK51" i="1"/>
  <c r="BW51" i="1" s="1"/>
  <c r="AJ51" i="1"/>
  <c r="AI51" i="1"/>
  <c r="BU51" i="1" s="1"/>
  <c r="AH51" i="1"/>
  <c r="BT51" i="1" s="1"/>
  <c r="AG51" i="1"/>
  <c r="BS51" i="1" s="1"/>
  <c r="AF51" i="1"/>
  <c r="BR51" i="1" s="1"/>
  <c r="AE51" i="1"/>
  <c r="BQ51" i="1" s="1"/>
  <c r="AD51" i="1"/>
  <c r="BP51" i="1" s="1"/>
  <c r="AC51" i="1"/>
  <c r="BO51" i="1" s="1"/>
  <c r="AB51" i="1"/>
  <c r="BN51" i="1" s="1"/>
  <c r="AA51" i="1"/>
  <c r="BM51" i="1" s="1"/>
  <c r="Z51" i="1"/>
  <c r="BL51" i="1" s="1"/>
  <c r="Y51" i="1"/>
  <c r="BK51" i="1" s="1"/>
  <c r="X51" i="1"/>
  <c r="BJ51" i="1" s="1"/>
  <c r="W51" i="1"/>
  <c r="BI51" i="1" s="1"/>
  <c r="V51" i="1"/>
  <c r="BH51" i="1" s="1"/>
  <c r="BG51" i="1"/>
  <c r="AL50" i="1"/>
  <c r="AK50" i="1"/>
  <c r="BW50" i="1" s="1"/>
  <c r="AJ50" i="1"/>
  <c r="AI50" i="1"/>
  <c r="BU50" i="1" s="1"/>
  <c r="AH50" i="1"/>
  <c r="BT50" i="1" s="1"/>
  <c r="AG50" i="1"/>
  <c r="BS50" i="1" s="1"/>
  <c r="AF50" i="1"/>
  <c r="BR50" i="1" s="1"/>
  <c r="AE50" i="1"/>
  <c r="BQ50" i="1" s="1"/>
  <c r="AD50" i="1"/>
  <c r="BP50" i="1" s="1"/>
  <c r="AC50" i="1"/>
  <c r="BO50" i="1" s="1"/>
  <c r="AB50" i="1"/>
  <c r="BN50" i="1" s="1"/>
  <c r="AA50" i="1"/>
  <c r="BM50" i="1" s="1"/>
  <c r="Z50" i="1"/>
  <c r="BL50" i="1" s="1"/>
  <c r="Y50" i="1"/>
  <c r="BK50" i="1" s="1"/>
  <c r="X50" i="1"/>
  <c r="BJ50" i="1" s="1"/>
  <c r="W50" i="1"/>
  <c r="BI50" i="1" s="1"/>
  <c r="V50" i="1"/>
  <c r="BH50" i="1" s="1"/>
  <c r="BG50" i="1"/>
  <c r="AL49" i="1"/>
  <c r="AK49" i="1"/>
  <c r="BW49" i="1" s="1"/>
  <c r="AJ49" i="1"/>
  <c r="AI49" i="1"/>
  <c r="BU49" i="1" s="1"/>
  <c r="AH49" i="1"/>
  <c r="BT49" i="1" s="1"/>
  <c r="AG49" i="1"/>
  <c r="BS49" i="1" s="1"/>
  <c r="AF49" i="1"/>
  <c r="BR49" i="1" s="1"/>
  <c r="AE49" i="1"/>
  <c r="BQ49" i="1" s="1"/>
  <c r="AD49" i="1"/>
  <c r="BP49" i="1" s="1"/>
  <c r="AC49" i="1"/>
  <c r="BO49" i="1" s="1"/>
  <c r="AB49" i="1"/>
  <c r="BN49" i="1" s="1"/>
  <c r="AA49" i="1"/>
  <c r="BM49" i="1" s="1"/>
  <c r="Z49" i="1"/>
  <c r="BL49" i="1" s="1"/>
  <c r="Y49" i="1"/>
  <c r="BK49" i="1" s="1"/>
  <c r="X49" i="1"/>
  <c r="BJ49" i="1" s="1"/>
  <c r="W49" i="1"/>
  <c r="BI49" i="1" s="1"/>
  <c r="V49" i="1"/>
  <c r="BH49" i="1" s="1"/>
  <c r="BG49" i="1"/>
  <c r="AL48" i="1"/>
  <c r="AK48" i="1"/>
  <c r="BW48" i="1" s="1"/>
  <c r="AJ48" i="1"/>
  <c r="AI48" i="1"/>
  <c r="BU48" i="1" s="1"/>
  <c r="AH48" i="1"/>
  <c r="BT48" i="1" s="1"/>
  <c r="AG48" i="1"/>
  <c r="BS48" i="1" s="1"/>
  <c r="AF48" i="1"/>
  <c r="BR48" i="1" s="1"/>
  <c r="AE48" i="1"/>
  <c r="BQ48" i="1" s="1"/>
  <c r="AD48" i="1"/>
  <c r="BP48" i="1" s="1"/>
  <c r="AC48" i="1"/>
  <c r="BO48" i="1" s="1"/>
  <c r="AB48" i="1"/>
  <c r="BN48" i="1" s="1"/>
  <c r="AA48" i="1"/>
  <c r="BM48" i="1" s="1"/>
  <c r="Z48" i="1"/>
  <c r="BL48" i="1" s="1"/>
  <c r="Y48" i="1"/>
  <c r="BK48" i="1" s="1"/>
  <c r="X48" i="1"/>
  <c r="BJ48" i="1" s="1"/>
  <c r="W48" i="1"/>
  <c r="BI48" i="1" s="1"/>
  <c r="V48" i="1"/>
  <c r="BH48" i="1" s="1"/>
  <c r="BG48" i="1"/>
  <c r="AL47" i="1"/>
  <c r="AK47" i="1"/>
  <c r="BW47" i="1" s="1"/>
  <c r="AJ47" i="1"/>
  <c r="AI47" i="1"/>
  <c r="BU47" i="1" s="1"/>
  <c r="AH47" i="1"/>
  <c r="BT47" i="1" s="1"/>
  <c r="AG47" i="1"/>
  <c r="BS47" i="1" s="1"/>
  <c r="AF47" i="1"/>
  <c r="BR47" i="1" s="1"/>
  <c r="AE47" i="1"/>
  <c r="BQ47" i="1" s="1"/>
  <c r="AD47" i="1"/>
  <c r="BP47" i="1" s="1"/>
  <c r="AC47" i="1"/>
  <c r="BO47" i="1" s="1"/>
  <c r="AB47" i="1"/>
  <c r="BN47" i="1" s="1"/>
  <c r="AA47" i="1"/>
  <c r="BM47" i="1" s="1"/>
  <c r="Z47" i="1"/>
  <c r="BL47" i="1" s="1"/>
  <c r="Y47" i="1"/>
  <c r="BK47" i="1" s="1"/>
  <c r="X47" i="1"/>
  <c r="BJ47" i="1" s="1"/>
  <c r="W47" i="1"/>
  <c r="BI47" i="1" s="1"/>
  <c r="V47" i="1"/>
  <c r="BH47" i="1" s="1"/>
  <c r="BG47" i="1"/>
  <c r="AL46" i="1"/>
  <c r="AK46" i="1"/>
  <c r="BW46" i="1" s="1"/>
  <c r="AJ46" i="1"/>
  <c r="AI46" i="1"/>
  <c r="BU46" i="1" s="1"/>
  <c r="AH46" i="1"/>
  <c r="BT46" i="1" s="1"/>
  <c r="AG46" i="1"/>
  <c r="BS46" i="1" s="1"/>
  <c r="AF46" i="1"/>
  <c r="BR46" i="1" s="1"/>
  <c r="AE46" i="1"/>
  <c r="BQ46" i="1" s="1"/>
  <c r="AD46" i="1"/>
  <c r="BP46" i="1" s="1"/>
  <c r="AC46" i="1"/>
  <c r="BO46" i="1" s="1"/>
  <c r="AB46" i="1"/>
  <c r="BN46" i="1" s="1"/>
  <c r="AA46" i="1"/>
  <c r="BM46" i="1" s="1"/>
  <c r="Z46" i="1"/>
  <c r="BL46" i="1" s="1"/>
  <c r="Y46" i="1"/>
  <c r="BK46" i="1" s="1"/>
  <c r="X46" i="1"/>
  <c r="BJ46" i="1" s="1"/>
  <c r="W46" i="1"/>
  <c r="BI46" i="1" s="1"/>
  <c r="V46" i="1"/>
  <c r="BH46" i="1" s="1"/>
  <c r="BG46" i="1"/>
  <c r="AL45" i="1"/>
  <c r="AK45" i="1"/>
  <c r="BW45" i="1" s="1"/>
  <c r="AJ45" i="1"/>
  <c r="AI45" i="1"/>
  <c r="BU45" i="1" s="1"/>
  <c r="AH45" i="1"/>
  <c r="BT45" i="1" s="1"/>
  <c r="AG45" i="1"/>
  <c r="BS45" i="1" s="1"/>
  <c r="AF45" i="1"/>
  <c r="BR45" i="1" s="1"/>
  <c r="AE45" i="1"/>
  <c r="BQ45" i="1" s="1"/>
  <c r="AD45" i="1"/>
  <c r="BP45" i="1" s="1"/>
  <c r="AC45" i="1"/>
  <c r="BO45" i="1" s="1"/>
  <c r="AB45" i="1"/>
  <c r="BN45" i="1" s="1"/>
  <c r="AA45" i="1"/>
  <c r="BM45" i="1" s="1"/>
  <c r="Z45" i="1"/>
  <c r="BL45" i="1" s="1"/>
  <c r="Y45" i="1"/>
  <c r="BK45" i="1" s="1"/>
  <c r="X45" i="1"/>
  <c r="BJ45" i="1" s="1"/>
  <c r="W45" i="1"/>
  <c r="BI45" i="1" s="1"/>
  <c r="V45" i="1"/>
  <c r="BH45" i="1" s="1"/>
  <c r="BG45" i="1"/>
  <c r="AL44" i="1"/>
  <c r="AK44" i="1"/>
  <c r="BW44" i="1" s="1"/>
  <c r="AJ44" i="1"/>
  <c r="AI44" i="1"/>
  <c r="BU44" i="1" s="1"/>
  <c r="AH44" i="1"/>
  <c r="BT44" i="1" s="1"/>
  <c r="AG44" i="1"/>
  <c r="BS44" i="1" s="1"/>
  <c r="AF44" i="1"/>
  <c r="BR44" i="1" s="1"/>
  <c r="AE44" i="1"/>
  <c r="BQ44" i="1" s="1"/>
  <c r="AD44" i="1"/>
  <c r="BP44" i="1" s="1"/>
  <c r="AC44" i="1"/>
  <c r="BO44" i="1" s="1"/>
  <c r="AB44" i="1"/>
  <c r="BN44" i="1" s="1"/>
  <c r="AA44" i="1"/>
  <c r="BM44" i="1" s="1"/>
  <c r="Z44" i="1"/>
  <c r="BL44" i="1" s="1"/>
  <c r="Y44" i="1"/>
  <c r="BK44" i="1" s="1"/>
  <c r="X44" i="1"/>
  <c r="BJ44" i="1" s="1"/>
  <c r="W44" i="1"/>
  <c r="BI44" i="1" s="1"/>
  <c r="V44" i="1"/>
  <c r="BH44" i="1" s="1"/>
  <c r="BG44" i="1"/>
  <c r="AL43" i="1"/>
  <c r="AK43" i="1"/>
  <c r="BW43" i="1" s="1"/>
  <c r="AJ43" i="1"/>
  <c r="AI43" i="1"/>
  <c r="BU43" i="1" s="1"/>
  <c r="AH43" i="1"/>
  <c r="BT43" i="1" s="1"/>
  <c r="AG43" i="1"/>
  <c r="BS43" i="1" s="1"/>
  <c r="AF43" i="1"/>
  <c r="BR43" i="1" s="1"/>
  <c r="AE43" i="1"/>
  <c r="BQ43" i="1" s="1"/>
  <c r="AD43" i="1"/>
  <c r="BP43" i="1" s="1"/>
  <c r="AC43" i="1"/>
  <c r="BO43" i="1" s="1"/>
  <c r="AB43" i="1"/>
  <c r="BN43" i="1" s="1"/>
  <c r="AA43" i="1"/>
  <c r="BM43" i="1" s="1"/>
  <c r="Z43" i="1"/>
  <c r="BL43" i="1" s="1"/>
  <c r="Y43" i="1"/>
  <c r="BK43" i="1" s="1"/>
  <c r="X43" i="1"/>
  <c r="BJ43" i="1" s="1"/>
  <c r="W43" i="1"/>
  <c r="BI43" i="1" s="1"/>
  <c r="V43" i="1"/>
  <c r="BH43" i="1" s="1"/>
  <c r="BG43" i="1"/>
  <c r="AL42" i="1"/>
  <c r="AK42" i="1"/>
  <c r="BW42" i="1" s="1"/>
  <c r="AJ42" i="1"/>
  <c r="AI42" i="1"/>
  <c r="BU42" i="1" s="1"/>
  <c r="AH42" i="1"/>
  <c r="BT42" i="1" s="1"/>
  <c r="AG42" i="1"/>
  <c r="BS42" i="1" s="1"/>
  <c r="AF42" i="1"/>
  <c r="BR42" i="1" s="1"/>
  <c r="AE42" i="1"/>
  <c r="BQ42" i="1" s="1"/>
  <c r="AD42" i="1"/>
  <c r="BP42" i="1" s="1"/>
  <c r="AC42" i="1"/>
  <c r="BO42" i="1" s="1"/>
  <c r="AB42" i="1"/>
  <c r="BN42" i="1" s="1"/>
  <c r="AA42" i="1"/>
  <c r="BM42" i="1" s="1"/>
  <c r="Z42" i="1"/>
  <c r="BL42" i="1" s="1"/>
  <c r="Y42" i="1"/>
  <c r="BK42" i="1" s="1"/>
  <c r="X42" i="1"/>
  <c r="BJ42" i="1" s="1"/>
  <c r="W42" i="1"/>
  <c r="BI42" i="1" s="1"/>
  <c r="V42" i="1"/>
  <c r="BH42" i="1" s="1"/>
  <c r="BG42" i="1"/>
  <c r="AL41" i="1"/>
  <c r="AK41" i="1"/>
  <c r="BW41" i="1" s="1"/>
  <c r="AJ41" i="1"/>
  <c r="AI41" i="1"/>
  <c r="BU41" i="1" s="1"/>
  <c r="AH41" i="1"/>
  <c r="BT41" i="1" s="1"/>
  <c r="AG41" i="1"/>
  <c r="BS41" i="1" s="1"/>
  <c r="AF41" i="1"/>
  <c r="BR41" i="1" s="1"/>
  <c r="AE41" i="1"/>
  <c r="BQ41" i="1" s="1"/>
  <c r="AD41" i="1"/>
  <c r="BP41" i="1" s="1"/>
  <c r="AC41" i="1"/>
  <c r="BO41" i="1" s="1"/>
  <c r="AB41" i="1"/>
  <c r="BN41" i="1" s="1"/>
  <c r="AA41" i="1"/>
  <c r="BM41" i="1" s="1"/>
  <c r="Z41" i="1"/>
  <c r="BL41" i="1" s="1"/>
  <c r="Y41" i="1"/>
  <c r="BK41" i="1" s="1"/>
  <c r="X41" i="1"/>
  <c r="BJ41" i="1" s="1"/>
  <c r="W41" i="1"/>
  <c r="BI41" i="1" s="1"/>
  <c r="V41" i="1"/>
  <c r="BH41" i="1" s="1"/>
  <c r="BG41" i="1"/>
  <c r="AL40" i="1"/>
  <c r="AK40" i="1"/>
  <c r="BW40" i="1" s="1"/>
  <c r="AJ40" i="1"/>
  <c r="AI40" i="1"/>
  <c r="BU40" i="1" s="1"/>
  <c r="AH40" i="1"/>
  <c r="BT40" i="1" s="1"/>
  <c r="AG40" i="1"/>
  <c r="BS40" i="1" s="1"/>
  <c r="AF40" i="1"/>
  <c r="BR40" i="1" s="1"/>
  <c r="AE40" i="1"/>
  <c r="BQ40" i="1" s="1"/>
  <c r="AD40" i="1"/>
  <c r="BP40" i="1" s="1"/>
  <c r="AC40" i="1"/>
  <c r="BO40" i="1" s="1"/>
  <c r="AB40" i="1"/>
  <c r="BN40" i="1" s="1"/>
  <c r="AA40" i="1"/>
  <c r="BM40" i="1" s="1"/>
  <c r="Z40" i="1"/>
  <c r="BL40" i="1" s="1"/>
  <c r="Y40" i="1"/>
  <c r="BK40" i="1" s="1"/>
  <c r="X40" i="1"/>
  <c r="BJ40" i="1" s="1"/>
  <c r="W40" i="1"/>
  <c r="BI40" i="1" s="1"/>
  <c r="V40" i="1"/>
  <c r="BH40" i="1" s="1"/>
  <c r="BG40" i="1"/>
  <c r="AL39" i="1"/>
  <c r="AK39" i="1"/>
  <c r="BW39" i="1" s="1"/>
  <c r="AJ39" i="1"/>
  <c r="AI39" i="1"/>
  <c r="BU39" i="1" s="1"/>
  <c r="AH39" i="1"/>
  <c r="BT39" i="1" s="1"/>
  <c r="AG39" i="1"/>
  <c r="BS39" i="1" s="1"/>
  <c r="AF39" i="1"/>
  <c r="BR39" i="1" s="1"/>
  <c r="AE39" i="1"/>
  <c r="BQ39" i="1" s="1"/>
  <c r="AD39" i="1"/>
  <c r="BP39" i="1" s="1"/>
  <c r="AC39" i="1"/>
  <c r="BO39" i="1" s="1"/>
  <c r="AB39" i="1"/>
  <c r="BN39" i="1" s="1"/>
  <c r="AA39" i="1"/>
  <c r="BM39" i="1" s="1"/>
  <c r="Z39" i="1"/>
  <c r="BL39" i="1" s="1"/>
  <c r="Y39" i="1"/>
  <c r="BK39" i="1" s="1"/>
  <c r="X39" i="1"/>
  <c r="BJ39" i="1" s="1"/>
  <c r="W39" i="1"/>
  <c r="BI39" i="1" s="1"/>
  <c r="V39" i="1"/>
  <c r="BH39" i="1" s="1"/>
  <c r="BG39" i="1"/>
  <c r="AL38" i="1"/>
  <c r="AK38" i="1"/>
  <c r="BW38" i="1" s="1"/>
  <c r="AJ38" i="1"/>
  <c r="AI38" i="1"/>
  <c r="BU38" i="1" s="1"/>
  <c r="AH38" i="1"/>
  <c r="BT38" i="1" s="1"/>
  <c r="AG38" i="1"/>
  <c r="BS38" i="1" s="1"/>
  <c r="AF38" i="1"/>
  <c r="BR38" i="1" s="1"/>
  <c r="AE38" i="1"/>
  <c r="BQ38" i="1" s="1"/>
  <c r="AD38" i="1"/>
  <c r="BP38" i="1" s="1"/>
  <c r="AC38" i="1"/>
  <c r="BO38" i="1" s="1"/>
  <c r="AB38" i="1"/>
  <c r="BN38" i="1" s="1"/>
  <c r="AA38" i="1"/>
  <c r="BM38" i="1" s="1"/>
  <c r="Z38" i="1"/>
  <c r="BL38" i="1" s="1"/>
  <c r="Y38" i="1"/>
  <c r="BK38" i="1" s="1"/>
  <c r="X38" i="1"/>
  <c r="BJ38" i="1" s="1"/>
  <c r="W38" i="1"/>
  <c r="BI38" i="1" s="1"/>
  <c r="V38" i="1"/>
  <c r="BH38" i="1" s="1"/>
  <c r="BG38" i="1"/>
  <c r="AL37" i="1"/>
  <c r="AK37" i="1"/>
  <c r="BW37" i="1" s="1"/>
  <c r="AJ37" i="1"/>
  <c r="AI37" i="1"/>
  <c r="BU37" i="1" s="1"/>
  <c r="AH37" i="1"/>
  <c r="BT37" i="1" s="1"/>
  <c r="AG37" i="1"/>
  <c r="BS37" i="1" s="1"/>
  <c r="AF37" i="1"/>
  <c r="BR37" i="1" s="1"/>
  <c r="AE37" i="1"/>
  <c r="BQ37" i="1" s="1"/>
  <c r="AD37" i="1"/>
  <c r="BP37" i="1" s="1"/>
  <c r="AC37" i="1"/>
  <c r="BO37" i="1" s="1"/>
  <c r="AB37" i="1"/>
  <c r="BN37" i="1" s="1"/>
  <c r="AA37" i="1"/>
  <c r="BM37" i="1" s="1"/>
  <c r="Z37" i="1"/>
  <c r="BL37" i="1" s="1"/>
  <c r="Y37" i="1"/>
  <c r="BK37" i="1" s="1"/>
  <c r="X37" i="1"/>
  <c r="BJ37" i="1" s="1"/>
  <c r="W37" i="1"/>
  <c r="BI37" i="1" s="1"/>
  <c r="V37" i="1"/>
  <c r="BH37" i="1" s="1"/>
  <c r="BG37" i="1"/>
  <c r="AL36" i="1"/>
  <c r="AK36" i="1"/>
  <c r="BW36" i="1" s="1"/>
  <c r="AJ36" i="1"/>
  <c r="AI36" i="1"/>
  <c r="BU36" i="1" s="1"/>
  <c r="AH36" i="1"/>
  <c r="BT36" i="1" s="1"/>
  <c r="AG36" i="1"/>
  <c r="BS36" i="1" s="1"/>
  <c r="AF36" i="1"/>
  <c r="BR36" i="1" s="1"/>
  <c r="AE36" i="1"/>
  <c r="BQ36" i="1" s="1"/>
  <c r="AD36" i="1"/>
  <c r="BP36" i="1" s="1"/>
  <c r="AC36" i="1"/>
  <c r="BO36" i="1" s="1"/>
  <c r="AB36" i="1"/>
  <c r="BN36" i="1" s="1"/>
  <c r="AA36" i="1"/>
  <c r="BM36" i="1" s="1"/>
  <c r="Z36" i="1"/>
  <c r="BL36" i="1" s="1"/>
  <c r="Y36" i="1"/>
  <c r="BK36" i="1" s="1"/>
  <c r="X36" i="1"/>
  <c r="BJ36" i="1" s="1"/>
  <c r="W36" i="1"/>
  <c r="BI36" i="1" s="1"/>
  <c r="V36" i="1"/>
  <c r="BH36" i="1" s="1"/>
  <c r="BG36" i="1"/>
  <c r="AL35" i="1"/>
  <c r="AK35" i="1"/>
  <c r="BW35" i="1" s="1"/>
  <c r="AJ35" i="1"/>
  <c r="AI35" i="1"/>
  <c r="BU35" i="1" s="1"/>
  <c r="AH35" i="1"/>
  <c r="BT35" i="1" s="1"/>
  <c r="AG35" i="1"/>
  <c r="BS35" i="1" s="1"/>
  <c r="AF35" i="1"/>
  <c r="BR35" i="1" s="1"/>
  <c r="AE35" i="1"/>
  <c r="BQ35" i="1" s="1"/>
  <c r="AD35" i="1"/>
  <c r="BP35" i="1" s="1"/>
  <c r="AC35" i="1"/>
  <c r="BO35" i="1" s="1"/>
  <c r="AB35" i="1"/>
  <c r="BN35" i="1" s="1"/>
  <c r="AA35" i="1"/>
  <c r="BM35" i="1" s="1"/>
  <c r="Z35" i="1"/>
  <c r="BL35" i="1" s="1"/>
  <c r="Y35" i="1"/>
  <c r="BK35" i="1" s="1"/>
  <c r="X35" i="1"/>
  <c r="BJ35" i="1" s="1"/>
  <c r="W35" i="1"/>
  <c r="BI35" i="1" s="1"/>
  <c r="V35" i="1"/>
  <c r="BH35" i="1" s="1"/>
  <c r="BG35" i="1"/>
  <c r="AL34" i="1"/>
  <c r="AK34" i="1"/>
  <c r="BW34" i="1" s="1"/>
  <c r="AJ34" i="1"/>
  <c r="AI34" i="1"/>
  <c r="BU34" i="1" s="1"/>
  <c r="AH34" i="1"/>
  <c r="BT34" i="1" s="1"/>
  <c r="AG34" i="1"/>
  <c r="BS34" i="1" s="1"/>
  <c r="AF34" i="1"/>
  <c r="BR34" i="1" s="1"/>
  <c r="AE34" i="1"/>
  <c r="BQ34" i="1" s="1"/>
  <c r="AD34" i="1"/>
  <c r="BP34" i="1" s="1"/>
  <c r="AC34" i="1"/>
  <c r="BO34" i="1" s="1"/>
  <c r="AB34" i="1"/>
  <c r="BN34" i="1" s="1"/>
  <c r="AA34" i="1"/>
  <c r="BM34" i="1" s="1"/>
  <c r="Z34" i="1"/>
  <c r="BL34" i="1" s="1"/>
  <c r="Y34" i="1"/>
  <c r="BK34" i="1" s="1"/>
  <c r="X34" i="1"/>
  <c r="BJ34" i="1" s="1"/>
  <c r="W34" i="1"/>
  <c r="BI34" i="1" s="1"/>
  <c r="V34" i="1"/>
  <c r="BH34" i="1" s="1"/>
  <c r="BG34" i="1"/>
  <c r="AL33" i="1"/>
  <c r="AK33" i="1"/>
  <c r="BW33" i="1" s="1"/>
  <c r="AJ33" i="1"/>
  <c r="AI33" i="1"/>
  <c r="BU33" i="1" s="1"/>
  <c r="AH33" i="1"/>
  <c r="BT33" i="1" s="1"/>
  <c r="AG33" i="1"/>
  <c r="BS33" i="1" s="1"/>
  <c r="AF33" i="1"/>
  <c r="BR33" i="1" s="1"/>
  <c r="AE33" i="1"/>
  <c r="BQ33" i="1" s="1"/>
  <c r="AD33" i="1"/>
  <c r="BP33" i="1" s="1"/>
  <c r="AC33" i="1"/>
  <c r="BO33" i="1" s="1"/>
  <c r="AB33" i="1"/>
  <c r="BN33" i="1" s="1"/>
  <c r="AA33" i="1"/>
  <c r="BM33" i="1" s="1"/>
  <c r="Z33" i="1"/>
  <c r="BL33" i="1" s="1"/>
  <c r="Y33" i="1"/>
  <c r="BK33" i="1" s="1"/>
  <c r="X33" i="1"/>
  <c r="BJ33" i="1" s="1"/>
  <c r="W33" i="1"/>
  <c r="BI33" i="1" s="1"/>
  <c r="V33" i="1"/>
  <c r="BH33" i="1" s="1"/>
  <c r="BG33" i="1"/>
  <c r="AL32" i="1"/>
  <c r="AK32" i="1"/>
  <c r="BW32" i="1" s="1"/>
  <c r="AJ32" i="1"/>
  <c r="AI32" i="1"/>
  <c r="BU32" i="1" s="1"/>
  <c r="AH32" i="1"/>
  <c r="BT32" i="1" s="1"/>
  <c r="AG32" i="1"/>
  <c r="BS32" i="1" s="1"/>
  <c r="AF32" i="1"/>
  <c r="BR32" i="1" s="1"/>
  <c r="AE32" i="1"/>
  <c r="BQ32" i="1" s="1"/>
  <c r="AD32" i="1"/>
  <c r="BP32" i="1" s="1"/>
  <c r="AC32" i="1"/>
  <c r="BO32" i="1" s="1"/>
  <c r="AB32" i="1"/>
  <c r="BN32" i="1" s="1"/>
  <c r="AA32" i="1"/>
  <c r="BM32" i="1" s="1"/>
  <c r="Z32" i="1"/>
  <c r="BL32" i="1" s="1"/>
  <c r="Y32" i="1"/>
  <c r="BK32" i="1" s="1"/>
  <c r="X32" i="1"/>
  <c r="BJ32" i="1" s="1"/>
  <c r="W32" i="1"/>
  <c r="BI32" i="1" s="1"/>
  <c r="V32" i="1"/>
  <c r="BH32" i="1" s="1"/>
  <c r="BG32" i="1"/>
  <c r="AL31" i="1"/>
  <c r="AK31" i="1"/>
  <c r="BW31" i="1" s="1"/>
  <c r="AJ31" i="1"/>
  <c r="AI31" i="1"/>
  <c r="BU31" i="1" s="1"/>
  <c r="AH31" i="1"/>
  <c r="BT31" i="1" s="1"/>
  <c r="AG31" i="1"/>
  <c r="BS31" i="1" s="1"/>
  <c r="AF31" i="1"/>
  <c r="BR31" i="1" s="1"/>
  <c r="AE31" i="1"/>
  <c r="BQ31" i="1" s="1"/>
  <c r="AD31" i="1"/>
  <c r="BP31" i="1" s="1"/>
  <c r="AC31" i="1"/>
  <c r="BO31" i="1" s="1"/>
  <c r="AB31" i="1"/>
  <c r="BN31" i="1" s="1"/>
  <c r="AA31" i="1"/>
  <c r="BM31" i="1" s="1"/>
  <c r="Z31" i="1"/>
  <c r="BL31" i="1" s="1"/>
  <c r="Y31" i="1"/>
  <c r="BK31" i="1" s="1"/>
  <c r="X31" i="1"/>
  <c r="BJ31" i="1" s="1"/>
  <c r="W31" i="1"/>
  <c r="BI31" i="1" s="1"/>
  <c r="V31" i="1"/>
  <c r="BH31" i="1" s="1"/>
  <c r="BG31" i="1"/>
  <c r="AL30" i="1"/>
  <c r="AK30" i="1"/>
  <c r="BW30" i="1" s="1"/>
  <c r="AJ30" i="1"/>
  <c r="AI30" i="1"/>
  <c r="BU30" i="1" s="1"/>
  <c r="AH30" i="1"/>
  <c r="BT30" i="1" s="1"/>
  <c r="AG30" i="1"/>
  <c r="BS30" i="1" s="1"/>
  <c r="AF30" i="1"/>
  <c r="BR30" i="1" s="1"/>
  <c r="AE30" i="1"/>
  <c r="BQ30" i="1" s="1"/>
  <c r="AD30" i="1"/>
  <c r="BP30" i="1" s="1"/>
  <c r="AC30" i="1"/>
  <c r="BO30" i="1" s="1"/>
  <c r="AB30" i="1"/>
  <c r="BN30" i="1" s="1"/>
  <c r="AA30" i="1"/>
  <c r="BM30" i="1" s="1"/>
  <c r="Z30" i="1"/>
  <c r="BL30" i="1" s="1"/>
  <c r="Y30" i="1"/>
  <c r="BK30" i="1" s="1"/>
  <c r="X30" i="1"/>
  <c r="BJ30" i="1" s="1"/>
  <c r="W30" i="1"/>
  <c r="BI30" i="1" s="1"/>
  <c r="V30" i="1"/>
  <c r="BH30" i="1" s="1"/>
  <c r="BG30" i="1"/>
  <c r="AL29" i="1"/>
  <c r="AK29" i="1"/>
  <c r="BW29" i="1" s="1"/>
  <c r="AJ29" i="1"/>
  <c r="AI29" i="1"/>
  <c r="BU29" i="1" s="1"/>
  <c r="AH29" i="1"/>
  <c r="BT29" i="1" s="1"/>
  <c r="AG29" i="1"/>
  <c r="BS29" i="1" s="1"/>
  <c r="AF29" i="1"/>
  <c r="BR29" i="1" s="1"/>
  <c r="AE29" i="1"/>
  <c r="BQ29" i="1" s="1"/>
  <c r="AD29" i="1"/>
  <c r="BP29" i="1" s="1"/>
  <c r="AC29" i="1"/>
  <c r="BO29" i="1" s="1"/>
  <c r="AB29" i="1"/>
  <c r="BN29" i="1" s="1"/>
  <c r="AA29" i="1"/>
  <c r="BM29" i="1" s="1"/>
  <c r="Z29" i="1"/>
  <c r="BL29" i="1" s="1"/>
  <c r="Y29" i="1"/>
  <c r="BK29" i="1" s="1"/>
  <c r="X29" i="1"/>
  <c r="BJ29" i="1" s="1"/>
  <c r="W29" i="1"/>
  <c r="BI29" i="1" s="1"/>
  <c r="V29" i="1"/>
  <c r="BH29" i="1" s="1"/>
  <c r="BG29" i="1"/>
  <c r="AL28" i="1"/>
  <c r="AK28" i="1"/>
  <c r="BW28" i="1" s="1"/>
  <c r="AJ28" i="1"/>
  <c r="AI28" i="1"/>
  <c r="BU28" i="1" s="1"/>
  <c r="AH28" i="1"/>
  <c r="BT28" i="1" s="1"/>
  <c r="AG28" i="1"/>
  <c r="BS28" i="1" s="1"/>
  <c r="AF28" i="1"/>
  <c r="BR28" i="1" s="1"/>
  <c r="AE28" i="1"/>
  <c r="BQ28" i="1" s="1"/>
  <c r="AD28" i="1"/>
  <c r="BP28" i="1" s="1"/>
  <c r="AC28" i="1"/>
  <c r="BO28" i="1" s="1"/>
  <c r="AB28" i="1"/>
  <c r="BN28" i="1" s="1"/>
  <c r="AA28" i="1"/>
  <c r="BM28" i="1" s="1"/>
  <c r="Z28" i="1"/>
  <c r="BL28" i="1" s="1"/>
  <c r="Y28" i="1"/>
  <c r="BK28" i="1" s="1"/>
  <c r="X28" i="1"/>
  <c r="BJ28" i="1" s="1"/>
  <c r="W28" i="1"/>
  <c r="BI28" i="1" s="1"/>
  <c r="V28" i="1"/>
  <c r="BH28" i="1" s="1"/>
  <c r="BG28" i="1"/>
  <c r="AL27" i="1"/>
  <c r="AK27" i="1"/>
  <c r="BW27" i="1" s="1"/>
  <c r="AJ27" i="1"/>
  <c r="AI27" i="1"/>
  <c r="BU27" i="1" s="1"/>
  <c r="AH27" i="1"/>
  <c r="BT27" i="1" s="1"/>
  <c r="AG27" i="1"/>
  <c r="BS27" i="1" s="1"/>
  <c r="AF27" i="1"/>
  <c r="BR27" i="1" s="1"/>
  <c r="AE27" i="1"/>
  <c r="BQ27" i="1" s="1"/>
  <c r="AD27" i="1"/>
  <c r="BP27" i="1" s="1"/>
  <c r="AC27" i="1"/>
  <c r="BO27" i="1" s="1"/>
  <c r="AB27" i="1"/>
  <c r="BN27" i="1" s="1"/>
  <c r="AA27" i="1"/>
  <c r="BM27" i="1" s="1"/>
  <c r="Z27" i="1"/>
  <c r="BL27" i="1" s="1"/>
  <c r="Y27" i="1"/>
  <c r="BK27" i="1" s="1"/>
  <c r="X27" i="1"/>
  <c r="BJ27" i="1" s="1"/>
  <c r="W27" i="1"/>
  <c r="BI27" i="1" s="1"/>
  <c r="V27" i="1"/>
  <c r="BH27" i="1" s="1"/>
  <c r="BG27" i="1"/>
  <c r="AL26" i="1"/>
  <c r="AK26" i="1"/>
  <c r="BW26" i="1" s="1"/>
  <c r="AJ26" i="1"/>
  <c r="AI26" i="1"/>
  <c r="BU26" i="1" s="1"/>
  <c r="AH26" i="1"/>
  <c r="BT26" i="1" s="1"/>
  <c r="AG26" i="1"/>
  <c r="BS26" i="1" s="1"/>
  <c r="AF26" i="1"/>
  <c r="BR26" i="1" s="1"/>
  <c r="AE26" i="1"/>
  <c r="BQ26" i="1" s="1"/>
  <c r="AD26" i="1"/>
  <c r="BP26" i="1" s="1"/>
  <c r="AC26" i="1"/>
  <c r="BO26" i="1" s="1"/>
  <c r="AB26" i="1"/>
  <c r="BN26" i="1" s="1"/>
  <c r="AA26" i="1"/>
  <c r="BM26" i="1" s="1"/>
  <c r="Z26" i="1"/>
  <c r="BL26" i="1" s="1"/>
  <c r="Y26" i="1"/>
  <c r="BK26" i="1" s="1"/>
  <c r="X26" i="1"/>
  <c r="BJ26" i="1" s="1"/>
  <c r="W26" i="1"/>
  <c r="BI26" i="1" s="1"/>
  <c r="V26" i="1"/>
  <c r="BH26" i="1" s="1"/>
  <c r="BG26" i="1"/>
  <c r="AL25" i="1"/>
  <c r="AK25" i="1"/>
  <c r="BW25" i="1" s="1"/>
  <c r="AJ25" i="1"/>
  <c r="AI25" i="1"/>
  <c r="BU25" i="1" s="1"/>
  <c r="AH25" i="1"/>
  <c r="BT25" i="1" s="1"/>
  <c r="AG25" i="1"/>
  <c r="BS25" i="1" s="1"/>
  <c r="AF25" i="1"/>
  <c r="BR25" i="1" s="1"/>
  <c r="AE25" i="1"/>
  <c r="BQ25" i="1" s="1"/>
  <c r="AD25" i="1"/>
  <c r="BP25" i="1" s="1"/>
  <c r="AC25" i="1"/>
  <c r="BO25" i="1" s="1"/>
  <c r="AB25" i="1"/>
  <c r="BN25" i="1" s="1"/>
  <c r="AA25" i="1"/>
  <c r="BM25" i="1" s="1"/>
  <c r="Z25" i="1"/>
  <c r="BL25" i="1" s="1"/>
  <c r="Y25" i="1"/>
  <c r="BK25" i="1" s="1"/>
  <c r="X25" i="1"/>
  <c r="BJ25" i="1" s="1"/>
  <c r="W25" i="1"/>
  <c r="BI25" i="1" s="1"/>
  <c r="V25" i="1"/>
  <c r="BH25" i="1" s="1"/>
  <c r="BG25" i="1"/>
  <c r="AL24" i="1"/>
  <c r="AK24" i="1"/>
  <c r="BW24" i="1" s="1"/>
  <c r="AJ24" i="1"/>
  <c r="AI24" i="1"/>
  <c r="BU24" i="1" s="1"/>
  <c r="AH24" i="1"/>
  <c r="BT24" i="1" s="1"/>
  <c r="AG24" i="1"/>
  <c r="BS24" i="1" s="1"/>
  <c r="AF24" i="1"/>
  <c r="BR24" i="1" s="1"/>
  <c r="AE24" i="1"/>
  <c r="BQ24" i="1" s="1"/>
  <c r="AD24" i="1"/>
  <c r="BP24" i="1" s="1"/>
  <c r="AC24" i="1"/>
  <c r="BO24" i="1" s="1"/>
  <c r="AB24" i="1"/>
  <c r="BN24" i="1" s="1"/>
  <c r="AA24" i="1"/>
  <c r="BM24" i="1" s="1"/>
  <c r="Z24" i="1"/>
  <c r="BL24" i="1" s="1"/>
  <c r="Y24" i="1"/>
  <c r="BK24" i="1" s="1"/>
  <c r="X24" i="1"/>
  <c r="BJ24" i="1" s="1"/>
  <c r="W24" i="1"/>
  <c r="BI24" i="1" s="1"/>
  <c r="V24" i="1"/>
  <c r="BH24" i="1" s="1"/>
  <c r="BG24" i="1"/>
  <c r="AL23" i="1"/>
  <c r="AK23" i="1"/>
  <c r="BW23" i="1" s="1"/>
  <c r="AJ23" i="1"/>
  <c r="AI23" i="1"/>
  <c r="BU23" i="1" s="1"/>
  <c r="AH23" i="1"/>
  <c r="BT23" i="1" s="1"/>
  <c r="AG23" i="1"/>
  <c r="BS23" i="1" s="1"/>
  <c r="AF23" i="1"/>
  <c r="BR23" i="1" s="1"/>
  <c r="AE23" i="1"/>
  <c r="BQ23" i="1" s="1"/>
  <c r="AD23" i="1"/>
  <c r="BP23" i="1" s="1"/>
  <c r="AC23" i="1"/>
  <c r="BO23" i="1" s="1"/>
  <c r="AB23" i="1"/>
  <c r="BN23" i="1" s="1"/>
  <c r="AA23" i="1"/>
  <c r="BM23" i="1" s="1"/>
  <c r="Z23" i="1"/>
  <c r="BL23" i="1" s="1"/>
  <c r="Y23" i="1"/>
  <c r="BK23" i="1" s="1"/>
  <c r="X23" i="1"/>
  <c r="BJ23" i="1" s="1"/>
  <c r="W23" i="1"/>
  <c r="BI23" i="1" s="1"/>
  <c r="V23" i="1"/>
  <c r="BH23" i="1" s="1"/>
  <c r="BG23" i="1"/>
  <c r="AL22" i="1"/>
  <c r="AK22" i="1"/>
  <c r="BW22" i="1" s="1"/>
  <c r="AJ22" i="1"/>
  <c r="AI22" i="1"/>
  <c r="BU22" i="1" s="1"/>
  <c r="AH22" i="1"/>
  <c r="BT22" i="1" s="1"/>
  <c r="AG22" i="1"/>
  <c r="BS22" i="1" s="1"/>
  <c r="AF22" i="1"/>
  <c r="BR22" i="1" s="1"/>
  <c r="AE22" i="1"/>
  <c r="BQ22" i="1" s="1"/>
  <c r="AD22" i="1"/>
  <c r="BP22" i="1" s="1"/>
  <c r="AC22" i="1"/>
  <c r="BO22" i="1" s="1"/>
  <c r="AB22" i="1"/>
  <c r="BN22" i="1" s="1"/>
  <c r="AA22" i="1"/>
  <c r="BM22" i="1" s="1"/>
  <c r="Z22" i="1"/>
  <c r="BL22" i="1" s="1"/>
  <c r="Y22" i="1"/>
  <c r="BK22" i="1" s="1"/>
  <c r="X22" i="1"/>
  <c r="BJ22" i="1" s="1"/>
  <c r="W22" i="1"/>
  <c r="BI22" i="1" s="1"/>
  <c r="V22" i="1"/>
  <c r="BH22" i="1" s="1"/>
  <c r="BG22" i="1"/>
  <c r="AL21" i="1"/>
  <c r="AK21" i="1"/>
  <c r="BW21" i="1" s="1"/>
  <c r="AJ21" i="1"/>
  <c r="AI21" i="1"/>
  <c r="BU21" i="1" s="1"/>
  <c r="AH21" i="1"/>
  <c r="BT21" i="1" s="1"/>
  <c r="AG21" i="1"/>
  <c r="BS21" i="1" s="1"/>
  <c r="AF21" i="1"/>
  <c r="BR21" i="1" s="1"/>
  <c r="AE21" i="1"/>
  <c r="BQ21" i="1" s="1"/>
  <c r="AD21" i="1"/>
  <c r="BP21" i="1" s="1"/>
  <c r="AC21" i="1"/>
  <c r="BO21" i="1" s="1"/>
  <c r="AB21" i="1"/>
  <c r="BN21" i="1" s="1"/>
  <c r="AA21" i="1"/>
  <c r="BM21" i="1" s="1"/>
  <c r="Z21" i="1"/>
  <c r="BL21" i="1" s="1"/>
  <c r="Y21" i="1"/>
  <c r="BK21" i="1" s="1"/>
  <c r="X21" i="1"/>
  <c r="BJ21" i="1" s="1"/>
  <c r="W21" i="1"/>
  <c r="BI21" i="1" s="1"/>
  <c r="V21" i="1"/>
  <c r="BH21" i="1" s="1"/>
  <c r="BG21" i="1"/>
  <c r="AL20" i="1"/>
  <c r="AK20" i="1"/>
  <c r="BW20" i="1" s="1"/>
  <c r="AJ20" i="1"/>
  <c r="AI20" i="1"/>
  <c r="BU20" i="1" s="1"/>
  <c r="AH20" i="1"/>
  <c r="BT20" i="1" s="1"/>
  <c r="AG20" i="1"/>
  <c r="BS20" i="1" s="1"/>
  <c r="AF20" i="1"/>
  <c r="BR20" i="1" s="1"/>
  <c r="AE20" i="1"/>
  <c r="BQ20" i="1" s="1"/>
  <c r="AD20" i="1"/>
  <c r="BP20" i="1" s="1"/>
  <c r="AC20" i="1"/>
  <c r="BO20" i="1" s="1"/>
  <c r="AB20" i="1"/>
  <c r="BN20" i="1" s="1"/>
  <c r="AA20" i="1"/>
  <c r="BM20" i="1" s="1"/>
  <c r="Z20" i="1"/>
  <c r="BL20" i="1" s="1"/>
  <c r="Y20" i="1"/>
  <c r="BK20" i="1" s="1"/>
  <c r="X20" i="1"/>
  <c r="BJ20" i="1" s="1"/>
  <c r="W20" i="1"/>
  <c r="BI20" i="1" s="1"/>
  <c r="V20" i="1"/>
  <c r="BH20" i="1" s="1"/>
  <c r="BG20" i="1"/>
  <c r="AL19" i="1"/>
  <c r="AK19" i="1"/>
  <c r="BW19" i="1" s="1"/>
  <c r="AJ19" i="1"/>
  <c r="AI19" i="1"/>
  <c r="BU19" i="1" s="1"/>
  <c r="AH19" i="1"/>
  <c r="BT19" i="1" s="1"/>
  <c r="AG19" i="1"/>
  <c r="BS19" i="1" s="1"/>
  <c r="AF19" i="1"/>
  <c r="BR19" i="1" s="1"/>
  <c r="AE19" i="1"/>
  <c r="BQ19" i="1" s="1"/>
  <c r="AD19" i="1"/>
  <c r="BP19" i="1" s="1"/>
  <c r="AC19" i="1"/>
  <c r="BO19" i="1" s="1"/>
  <c r="AB19" i="1"/>
  <c r="BN19" i="1" s="1"/>
  <c r="AA19" i="1"/>
  <c r="BM19" i="1" s="1"/>
  <c r="Z19" i="1"/>
  <c r="BL19" i="1" s="1"/>
  <c r="Y19" i="1"/>
  <c r="BK19" i="1" s="1"/>
  <c r="X19" i="1"/>
  <c r="BJ19" i="1" s="1"/>
  <c r="W19" i="1"/>
  <c r="BI19" i="1" s="1"/>
  <c r="V19" i="1"/>
  <c r="BH19" i="1" s="1"/>
  <c r="BG19" i="1"/>
  <c r="AL18" i="1"/>
  <c r="AK18" i="1"/>
  <c r="BW18" i="1" s="1"/>
  <c r="AJ18" i="1"/>
  <c r="AI18" i="1"/>
  <c r="BU18" i="1" s="1"/>
  <c r="AH18" i="1"/>
  <c r="BT18" i="1" s="1"/>
  <c r="AG18" i="1"/>
  <c r="BS18" i="1" s="1"/>
  <c r="AF18" i="1"/>
  <c r="BR18" i="1" s="1"/>
  <c r="AE18" i="1"/>
  <c r="BQ18" i="1" s="1"/>
  <c r="AD18" i="1"/>
  <c r="BP18" i="1" s="1"/>
  <c r="AC18" i="1"/>
  <c r="BO18" i="1" s="1"/>
  <c r="AB18" i="1"/>
  <c r="BN18" i="1" s="1"/>
  <c r="AA18" i="1"/>
  <c r="BM18" i="1" s="1"/>
  <c r="Z18" i="1"/>
  <c r="BL18" i="1" s="1"/>
  <c r="Y18" i="1"/>
  <c r="BK18" i="1" s="1"/>
  <c r="X18" i="1"/>
  <c r="BJ18" i="1" s="1"/>
  <c r="W18" i="1"/>
  <c r="BI18" i="1" s="1"/>
  <c r="V18" i="1"/>
  <c r="BH18" i="1" s="1"/>
  <c r="BG18" i="1"/>
  <c r="AL17" i="1"/>
  <c r="AK17" i="1"/>
  <c r="BW17" i="1" s="1"/>
  <c r="AJ17" i="1"/>
  <c r="AI17" i="1"/>
  <c r="BU17" i="1" s="1"/>
  <c r="AH17" i="1"/>
  <c r="BT17" i="1" s="1"/>
  <c r="AG17" i="1"/>
  <c r="BS17" i="1" s="1"/>
  <c r="AF17" i="1"/>
  <c r="BR17" i="1" s="1"/>
  <c r="AE17" i="1"/>
  <c r="BQ17" i="1" s="1"/>
  <c r="AD17" i="1"/>
  <c r="BP17" i="1" s="1"/>
  <c r="AC17" i="1"/>
  <c r="BO17" i="1" s="1"/>
  <c r="AB17" i="1"/>
  <c r="BN17" i="1" s="1"/>
  <c r="AA17" i="1"/>
  <c r="BM17" i="1" s="1"/>
  <c r="Z17" i="1"/>
  <c r="BL17" i="1" s="1"/>
  <c r="Y17" i="1"/>
  <c r="BK17" i="1" s="1"/>
  <c r="X17" i="1"/>
  <c r="BJ17" i="1" s="1"/>
  <c r="W17" i="1"/>
  <c r="BI17" i="1" s="1"/>
  <c r="V17" i="1"/>
  <c r="BH17" i="1" s="1"/>
  <c r="BG17" i="1"/>
  <c r="AL16" i="1"/>
  <c r="AK16" i="1"/>
  <c r="BW16" i="1" s="1"/>
  <c r="AJ16" i="1"/>
  <c r="AI16" i="1"/>
  <c r="BU16" i="1" s="1"/>
  <c r="AH16" i="1"/>
  <c r="BT16" i="1" s="1"/>
  <c r="AG16" i="1"/>
  <c r="BS16" i="1" s="1"/>
  <c r="AF16" i="1"/>
  <c r="BR16" i="1" s="1"/>
  <c r="AE16" i="1"/>
  <c r="BQ16" i="1" s="1"/>
  <c r="AD16" i="1"/>
  <c r="BP16" i="1" s="1"/>
  <c r="AC16" i="1"/>
  <c r="BO16" i="1" s="1"/>
  <c r="AB16" i="1"/>
  <c r="BN16" i="1" s="1"/>
  <c r="AA16" i="1"/>
  <c r="BM16" i="1" s="1"/>
  <c r="Z16" i="1"/>
  <c r="BL16" i="1" s="1"/>
  <c r="Y16" i="1"/>
  <c r="BK16" i="1" s="1"/>
  <c r="X16" i="1"/>
  <c r="BJ16" i="1" s="1"/>
  <c r="W16" i="1"/>
  <c r="BI16" i="1" s="1"/>
  <c r="V16" i="1"/>
  <c r="BH16" i="1" s="1"/>
  <c r="BG16" i="1"/>
  <c r="AL15" i="1"/>
  <c r="AK15" i="1"/>
  <c r="BW15" i="1" s="1"/>
  <c r="AJ15" i="1"/>
  <c r="AI15" i="1"/>
  <c r="BU15" i="1" s="1"/>
  <c r="AH15" i="1"/>
  <c r="BT15" i="1" s="1"/>
  <c r="AG15" i="1"/>
  <c r="BS15" i="1" s="1"/>
  <c r="AF15" i="1"/>
  <c r="BR15" i="1" s="1"/>
  <c r="AE15" i="1"/>
  <c r="BQ15" i="1" s="1"/>
  <c r="AD15" i="1"/>
  <c r="BP15" i="1" s="1"/>
  <c r="AC15" i="1"/>
  <c r="BO15" i="1" s="1"/>
  <c r="AB15" i="1"/>
  <c r="BN15" i="1" s="1"/>
  <c r="AA15" i="1"/>
  <c r="BM15" i="1" s="1"/>
  <c r="Z15" i="1"/>
  <c r="BL15" i="1" s="1"/>
  <c r="Y15" i="1"/>
  <c r="BK15" i="1" s="1"/>
  <c r="X15" i="1"/>
  <c r="BJ15" i="1" s="1"/>
  <c r="W15" i="1"/>
  <c r="BI15" i="1" s="1"/>
  <c r="V15" i="1"/>
  <c r="BH15" i="1" s="1"/>
  <c r="BG15" i="1"/>
  <c r="AL14" i="1"/>
  <c r="AK14" i="1"/>
  <c r="BW14" i="1" s="1"/>
  <c r="AJ14" i="1"/>
  <c r="AI14" i="1"/>
  <c r="BU14" i="1" s="1"/>
  <c r="AH14" i="1"/>
  <c r="BT14" i="1" s="1"/>
  <c r="AG14" i="1"/>
  <c r="BS14" i="1" s="1"/>
  <c r="AF14" i="1"/>
  <c r="BR14" i="1" s="1"/>
  <c r="AE14" i="1"/>
  <c r="BQ14" i="1" s="1"/>
  <c r="AD14" i="1"/>
  <c r="BP14" i="1" s="1"/>
  <c r="AC14" i="1"/>
  <c r="BO14" i="1" s="1"/>
  <c r="AB14" i="1"/>
  <c r="BN14" i="1" s="1"/>
  <c r="AA14" i="1"/>
  <c r="BM14" i="1" s="1"/>
  <c r="Z14" i="1"/>
  <c r="BL14" i="1" s="1"/>
  <c r="Y14" i="1"/>
  <c r="BK14" i="1" s="1"/>
  <c r="X14" i="1"/>
  <c r="BJ14" i="1" s="1"/>
  <c r="W14" i="1"/>
  <c r="BI14" i="1" s="1"/>
  <c r="V14" i="1"/>
  <c r="BH14" i="1" s="1"/>
  <c r="BG14" i="1"/>
  <c r="AL13" i="1"/>
  <c r="AK13" i="1"/>
  <c r="BW13" i="1" s="1"/>
  <c r="AJ13" i="1"/>
  <c r="AI13" i="1"/>
  <c r="BU13" i="1" s="1"/>
  <c r="AH13" i="1"/>
  <c r="BT13" i="1" s="1"/>
  <c r="AG13" i="1"/>
  <c r="BS13" i="1" s="1"/>
  <c r="AF13" i="1"/>
  <c r="BR13" i="1" s="1"/>
  <c r="AE13" i="1"/>
  <c r="BQ13" i="1" s="1"/>
  <c r="AD13" i="1"/>
  <c r="BP13" i="1" s="1"/>
  <c r="AC13" i="1"/>
  <c r="BO13" i="1" s="1"/>
  <c r="AB13" i="1"/>
  <c r="BN13" i="1" s="1"/>
  <c r="AA13" i="1"/>
  <c r="BM13" i="1" s="1"/>
  <c r="Z13" i="1"/>
  <c r="BL13" i="1" s="1"/>
  <c r="Y13" i="1"/>
  <c r="BK13" i="1" s="1"/>
  <c r="X13" i="1"/>
  <c r="BJ13" i="1" s="1"/>
  <c r="W13" i="1"/>
  <c r="BI13" i="1" s="1"/>
  <c r="V13" i="1"/>
  <c r="BH13" i="1" s="1"/>
  <c r="BG13" i="1"/>
  <c r="AL12" i="1"/>
  <c r="AK12" i="1"/>
  <c r="BW12" i="1" s="1"/>
  <c r="AJ12" i="1"/>
  <c r="AI12" i="1"/>
  <c r="BU12" i="1" s="1"/>
  <c r="AH12" i="1"/>
  <c r="BT12" i="1" s="1"/>
  <c r="AG12" i="1"/>
  <c r="BS12" i="1" s="1"/>
  <c r="AF12" i="1"/>
  <c r="BR12" i="1" s="1"/>
  <c r="AE12" i="1"/>
  <c r="BQ12" i="1" s="1"/>
  <c r="AD12" i="1"/>
  <c r="BP12" i="1" s="1"/>
  <c r="AC12" i="1"/>
  <c r="BO12" i="1" s="1"/>
  <c r="AB12" i="1"/>
  <c r="BN12" i="1" s="1"/>
  <c r="AA12" i="1"/>
  <c r="BM12" i="1" s="1"/>
  <c r="Z12" i="1"/>
  <c r="BL12" i="1" s="1"/>
  <c r="Y12" i="1"/>
  <c r="BK12" i="1" s="1"/>
  <c r="X12" i="1"/>
  <c r="BJ12" i="1" s="1"/>
  <c r="W12" i="1"/>
  <c r="BI12" i="1" s="1"/>
  <c r="V12" i="1"/>
  <c r="BH12" i="1" s="1"/>
  <c r="BG12" i="1"/>
  <c r="AL11" i="1"/>
  <c r="AK11" i="1"/>
  <c r="BW11" i="1" s="1"/>
  <c r="AJ11" i="1"/>
  <c r="AI11" i="1"/>
  <c r="BU11" i="1" s="1"/>
  <c r="AH11" i="1"/>
  <c r="BT11" i="1" s="1"/>
  <c r="AG11" i="1"/>
  <c r="BS11" i="1" s="1"/>
  <c r="AF11" i="1"/>
  <c r="BR11" i="1" s="1"/>
  <c r="AE11" i="1"/>
  <c r="BQ11" i="1" s="1"/>
  <c r="AD11" i="1"/>
  <c r="BP11" i="1" s="1"/>
  <c r="AC11" i="1"/>
  <c r="BO11" i="1" s="1"/>
  <c r="AB11" i="1"/>
  <c r="BN11" i="1" s="1"/>
  <c r="AA11" i="1"/>
  <c r="BM11" i="1" s="1"/>
  <c r="Z11" i="1"/>
  <c r="BL11" i="1" s="1"/>
  <c r="Y11" i="1"/>
  <c r="BK11" i="1" s="1"/>
  <c r="X11" i="1"/>
  <c r="BJ11" i="1" s="1"/>
  <c r="W11" i="1"/>
  <c r="BI11" i="1" s="1"/>
  <c r="V11" i="1"/>
  <c r="BH11" i="1" s="1"/>
  <c r="BG11" i="1"/>
  <c r="AL10" i="1"/>
  <c r="AK10" i="1"/>
  <c r="BW10" i="1" s="1"/>
  <c r="AJ10" i="1"/>
  <c r="AI10" i="1"/>
  <c r="BU10" i="1" s="1"/>
  <c r="AH10" i="1"/>
  <c r="BT10" i="1" s="1"/>
  <c r="AG10" i="1"/>
  <c r="BS10" i="1" s="1"/>
  <c r="AF10" i="1"/>
  <c r="BR10" i="1" s="1"/>
  <c r="AE10" i="1"/>
  <c r="BQ10" i="1" s="1"/>
  <c r="AD10" i="1"/>
  <c r="BP10" i="1" s="1"/>
  <c r="AC10" i="1"/>
  <c r="BO10" i="1" s="1"/>
  <c r="AB10" i="1"/>
  <c r="BN10" i="1" s="1"/>
  <c r="AA10" i="1"/>
  <c r="BM10" i="1" s="1"/>
  <c r="Z10" i="1"/>
  <c r="BL10" i="1" s="1"/>
  <c r="Y10" i="1"/>
  <c r="BK10" i="1" s="1"/>
  <c r="X10" i="1"/>
  <c r="BJ10" i="1" s="1"/>
  <c r="W10" i="1"/>
  <c r="BI10" i="1" s="1"/>
  <c r="V10" i="1"/>
  <c r="BH10" i="1" s="1"/>
  <c r="BG10" i="1"/>
  <c r="AL9" i="1"/>
  <c r="AK9" i="1"/>
  <c r="BW9" i="1" s="1"/>
  <c r="AJ9" i="1"/>
  <c r="AI9" i="1"/>
  <c r="BU9" i="1" s="1"/>
  <c r="AH9" i="1"/>
  <c r="BT9" i="1" s="1"/>
  <c r="AG9" i="1"/>
  <c r="BS9" i="1" s="1"/>
  <c r="AF9" i="1"/>
  <c r="BR9" i="1" s="1"/>
  <c r="AE9" i="1"/>
  <c r="BQ9" i="1" s="1"/>
  <c r="AD9" i="1"/>
  <c r="BP9" i="1" s="1"/>
  <c r="AC9" i="1"/>
  <c r="BO9" i="1" s="1"/>
  <c r="AB9" i="1"/>
  <c r="BN9" i="1" s="1"/>
  <c r="AA9" i="1"/>
  <c r="BM9" i="1" s="1"/>
  <c r="Z9" i="1"/>
  <c r="BL9" i="1" s="1"/>
  <c r="Y9" i="1"/>
  <c r="BK9" i="1" s="1"/>
  <c r="X9" i="1"/>
  <c r="BJ9" i="1" s="1"/>
  <c r="W9" i="1"/>
  <c r="BI9" i="1" s="1"/>
  <c r="V9" i="1"/>
  <c r="BH9" i="1" s="1"/>
  <c r="BG9" i="1"/>
  <c r="AL8" i="1"/>
  <c r="AK8" i="1"/>
  <c r="BW8" i="1" s="1"/>
  <c r="AJ8" i="1"/>
  <c r="AI8" i="1"/>
  <c r="BU8" i="1" s="1"/>
  <c r="AH8" i="1"/>
  <c r="BT8" i="1" s="1"/>
  <c r="AG8" i="1"/>
  <c r="BS8" i="1" s="1"/>
  <c r="AF8" i="1"/>
  <c r="BR8" i="1" s="1"/>
  <c r="AE8" i="1"/>
  <c r="BQ8" i="1" s="1"/>
  <c r="AD8" i="1"/>
  <c r="BP8" i="1" s="1"/>
  <c r="AC8" i="1"/>
  <c r="BO8" i="1" s="1"/>
  <c r="AB8" i="1"/>
  <c r="BN8" i="1" s="1"/>
  <c r="AA8" i="1"/>
  <c r="BM8" i="1" s="1"/>
  <c r="Z8" i="1"/>
  <c r="BL8" i="1" s="1"/>
  <c r="Y8" i="1"/>
  <c r="BK8" i="1" s="1"/>
  <c r="X8" i="1"/>
  <c r="BJ8" i="1" s="1"/>
  <c r="W8" i="1"/>
  <c r="BI8" i="1" s="1"/>
  <c r="V8" i="1"/>
  <c r="BH8" i="1" s="1"/>
  <c r="BG8" i="1"/>
  <c r="AL7" i="1"/>
  <c r="AK7" i="1"/>
  <c r="BW7" i="1" s="1"/>
  <c r="AJ7" i="1"/>
  <c r="AI7" i="1"/>
  <c r="BU7" i="1" s="1"/>
  <c r="AH7" i="1"/>
  <c r="BT7" i="1" s="1"/>
  <c r="AG7" i="1"/>
  <c r="BS7" i="1" s="1"/>
  <c r="AF7" i="1"/>
  <c r="BR7" i="1" s="1"/>
  <c r="AE7" i="1"/>
  <c r="BQ7" i="1" s="1"/>
  <c r="AD7" i="1"/>
  <c r="BP7" i="1" s="1"/>
  <c r="AC7" i="1"/>
  <c r="BO7" i="1" s="1"/>
  <c r="AB7" i="1"/>
  <c r="BN7" i="1" s="1"/>
  <c r="AA7" i="1"/>
  <c r="BM7" i="1" s="1"/>
  <c r="Z7" i="1"/>
  <c r="BL7" i="1" s="1"/>
  <c r="Y7" i="1"/>
  <c r="BK7" i="1" s="1"/>
  <c r="X7" i="1"/>
  <c r="BJ7" i="1" s="1"/>
  <c r="W7" i="1"/>
  <c r="BI7" i="1" s="1"/>
  <c r="V7" i="1"/>
  <c r="BH7" i="1" s="1"/>
  <c r="BG7" i="1"/>
  <c r="AL6" i="1"/>
  <c r="AK6" i="1"/>
  <c r="BW6" i="1" s="1"/>
  <c r="AJ6" i="1"/>
  <c r="AI6" i="1"/>
  <c r="BU6" i="1" s="1"/>
  <c r="AH6" i="1"/>
  <c r="BT6" i="1" s="1"/>
  <c r="AG6" i="1"/>
  <c r="BS6" i="1" s="1"/>
  <c r="AF6" i="1"/>
  <c r="BR6" i="1" s="1"/>
  <c r="AE6" i="1"/>
  <c r="BQ6" i="1" s="1"/>
  <c r="AD6" i="1"/>
  <c r="BP6" i="1" s="1"/>
  <c r="AC6" i="1"/>
  <c r="BO6" i="1" s="1"/>
  <c r="AB6" i="1"/>
  <c r="BN6" i="1" s="1"/>
  <c r="AA6" i="1"/>
  <c r="BM6" i="1" s="1"/>
  <c r="Z6" i="1"/>
  <c r="BL6" i="1" s="1"/>
  <c r="Y6" i="1"/>
  <c r="BK6" i="1" s="1"/>
  <c r="X6" i="1"/>
  <c r="BJ6" i="1" s="1"/>
  <c r="W6" i="1"/>
  <c r="BI6" i="1" s="1"/>
  <c r="V6" i="1"/>
  <c r="BH6" i="1" s="1"/>
  <c r="BG6" i="1"/>
  <c r="AL5" i="1"/>
  <c r="AK5" i="1"/>
  <c r="BW5" i="1" s="1"/>
  <c r="AJ5" i="1"/>
  <c r="AI5" i="1"/>
  <c r="BU5" i="1" s="1"/>
  <c r="AH5" i="1"/>
  <c r="BT5" i="1" s="1"/>
  <c r="AG5" i="1"/>
  <c r="BS5" i="1" s="1"/>
  <c r="AF5" i="1"/>
  <c r="BR5" i="1" s="1"/>
  <c r="AE5" i="1"/>
  <c r="BQ5" i="1" s="1"/>
  <c r="AD5" i="1"/>
  <c r="BP5" i="1" s="1"/>
  <c r="AC5" i="1"/>
  <c r="BO5" i="1" s="1"/>
  <c r="AB5" i="1"/>
  <c r="BN5" i="1" s="1"/>
  <c r="AA5" i="1"/>
  <c r="BM5" i="1" s="1"/>
  <c r="Z5" i="1"/>
  <c r="BL5" i="1" s="1"/>
  <c r="Y5" i="1"/>
  <c r="BK5" i="1" s="1"/>
  <c r="X5" i="1"/>
  <c r="BJ5" i="1" s="1"/>
  <c r="W5" i="1"/>
  <c r="BI5" i="1" s="1"/>
  <c r="V5" i="1"/>
  <c r="BH5" i="1" s="1"/>
  <c r="BG5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F7" i="2" l="1"/>
  <c r="F9" i="2"/>
  <c r="F8" i="2"/>
  <c r="F10" i="2"/>
  <c r="G8" i="2"/>
  <c r="G10" i="2"/>
  <c r="I10" i="2"/>
  <c r="J10" i="2"/>
  <c r="G7" i="2"/>
  <c r="G9" i="2"/>
  <c r="A11" i="2"/>
  <c r="C10" i="2"/>
  <c r="D10" i="2"/>
  <c r="G11" i="2"/>
  <c r="J11" i="2"/>
  <c r="BX6" i="1"/>
  <c r="BX8" i="1"/>
  <c r="BX10" i="1"/>
  <c r="BX12" i="1"/>
  <c r="BX14" i="1"/>
  <c r="BX16" i="1"/>
  <c r="BX18" i="1"/>
  <c r="BX20" i="1"/>
  <c r="BX22" i="1"/>
  <c r="BX24" i="1"/>
  <c r="BX26" i="1"/>
  <c r="BX28" i="1"/>
  <c r="BX30" i="1"/>
  <c r="BX32" i="1"/>
  <c r="BX34" i="1"/>
  <c r="BX36" i="1"/>
  <c r="BX38" i="1"/>
  <c r="BX40" i="1"/>
  <c r="BX42" i="1"/>
  <c r="BX44" i="1"/>
  <c r="BX46" i="1"/>
  <c r="BX48" i="1"/>
  <c r="BX50" i="1"/>
  <c r="BX52" i="1"/>
  <c r="BX54" i="1"/>
  <c r="BX56" i="1"/>
  <c r="BX58" i="1"/>
  <c r="BX60" i="1"/>
  <c r="BX62" i="1"/>
  <c r="BX5" i="1"/>
  <c r="BX7" i="1"/>
  <c r="BX9" i="1"/>
  <c r="BX11" i="1"/>
  <c r="BX13" i="1"/>
  <c r="BX15" i="1"/>
  <c r="BX17" i="1"/>
  <c r="BX19" i="1"/>
  <c r="BX21" i="1"/>
  <c r="BX23" i="1"/>
  <c r="BX25" i="1"/>
  <c r="BX27" i="1"/>
  <c r="BX29" i="1"/>
  <c r="BX31" i="1"/>
  <c r="BX33" i="1"/>
  <c r="BX35" i="1"/>
  <c r="BX37" i="1"/>
  <c r="BX39" i="1"/>
  <c r="BX41" i="1"/>
  <c r="BX43" i="1"/>
  <c r="BX45" i="1"/>
  <c r="BX47" i="1"/>
  <c r="BX49" i="1"/>
  <c r="BX51" i="1"/>
  <c r="BX53" i="1"/>
  <c r="BX55" i="1"/>
  <c r="BX57" i="1"/>
  <c r="BX59" i="1"/>
  <c r="BX61" i="1"/>
  <c r="BX63" i="1"/>
  <c r="BV6" i="1"/>
  <c r="BV8" i="1"/>
  <c r="BV10" i="1"/>
  <c r="BV12" i="1"/>
  <c r="BV14" i="1"/>
  <c r="BV16" i="1"/>
  <c r="BV18" i="1"/>
  <c r="BV20" i="1"/>
  <c r="BV22" i="1"/>
  <c r="BV24" i="1"/>
  <c r="BV26" i="1"/>
  <c r="BV28" i="1"/>
  <c r="BV30" i="1"/>
  <c r="BV32" i="1"/>
  <c r="BV34" i="1"/>
  <c r="BV36" i="1"/>
  <c r="BV38" i="1"/>
  <c r="BV40" i="1"/>
  <c r="BV42" i="1"/>
  <c r="BV44" i="1"/>
  <c r="BV46" i="1"/>
  <c r="BV48" i="1"/>
  <c r="BV50" i="1"/>
  <c r="BV52" i="1"/>
  <c r="BV54" i="1"/>
  <c r="BV56" i="1"/>
  <c r="BV58" i="1"/>
  <c r="BV60" i="1"/>
  <c r="BV62" i="1"/>
  <c r="BV63" i="1"/>
  <c r="BV5" i="1"/>
  <c r="BV7" i="1"/>
  <c r="BV9" i="1"/>
  <c r="BV11" i="1"/>
  <c r="BV13" i="1"/>
  <c r="BV15" i="1"/>
  <c r="BV17" i="1"/>
  <c r="BV19" i="1"/>
  <c r="BV21" i="1"/>
  <c r="BV23" i="1"/>
  <c r="BV25" i="1"/>
  <c r="BV27" i="1"/>
  <c r="BV29" i="1"/>
  <c r="BV31" i="1"/>
  <c r="BV33" i="1"/>
  <c r="BV35" i="1"/>
  <c r="BV37" i="1"/>
  <c r="BV39" i="1"/>
  <c r="BV41" i="1"/>
  <c r="BV43" i="1"/>
  <c r="BV45" i="1"/>
  <c r="BV47" i="1"/>
  <c r="BV49" i="1"/>
  <c r="BV51" i="1"/>
  <c r="BV53" i="1"/>
  <c r="BV55" i="1"/>
  <c r="BV57" i="1"/>
  <c r="BV59" i="1"/>
  <c r="BV61" i="1"/>
  <c r="BX4" i="1"/>
  <c r="BG4" i="1"/>
  <c r="BO4" i="1"/>
  <c r="BW4" i="1"/>
  <c r="BK4" i="1"/>
  <c r="BS4" i="1"/>
  <c r="BH4" i="1"/>
  <c r="BL4" i="1"/>
  <c r="BP4" i="1"/>
  <c r="BT4" i="1"/>
  <c r="BI4" i="1"/>
  <c r="BM4" i="1"/>
  <c r="BQ4" i="1"/>
  <c r="BU4" i="1"/>
  <c r="BJ4" i="1"/>
  <c r="BN4" i="1"/>
  <c r="BR4" i="1"/>
  <c r="BV4" i="1"/>
  <c r="A12" i="2" l="1"/>
  <c r="D11" i="2"/>
  <c r="C11" i="2"/>
  <c r="F11" i="2"/>
  <c r="I11" i="2"/>
  <c r="A13" i="2" l="1"/>
  <c r="C12" i="2"/>
  <c r="D12" i="2"/>
  <c r="G12" i="2"/>
  <c r="I12" i="2"/>
  <c r="F12" i="2"/>
  <c r="J12" i="2"/>
  <c r="A14" i="2" l="1"/>
  <c r="D13" i="2"/>
  <c r="C13" i="2"/>
  <c r="I13" i="2"/>
  <c r="J13" i="2"/>
  <c r="F13" i="2"/>
  <c r="G13" i="2"/>
  <c r="A15" i="2" l="1"/>
  <c r="C14" i="2"/>
  <c r="D14" i="2"/>
  <c r="F14" i="2"/>
  <c r="G14" i="2"/>
  <c r="I14" i="2"/>
  <c r="J14" i="2"/>
  <c r="A16" i="2" l="1"/>
  <c r="D15" i="2"/>
  <c r="C15" i="2"/>
  <c r="F15" i="2"/>
  <c r="G15" i="2"/>
  <c r="J15" i="2"/>
  <c r="I15" i="2"/>
  <c r="A17" i="2" l="1"/>
  <c r="C16" i="2"/>
  <c r="D16" i="2"/>
  <c r="J16" i="2"/>
  <c r="I16" i="2"/>
  <c r="F16" i="2"/>
  <c r="G16" i="2"/>
  <c r="A18" i="2" l="1"/>
  <c r="D17" i="2"/>
  <c r="C17" i="2"/>
  <c r="G17" i="2"/>
  <c r="I17" i="2"/>
  <c r="J17" i="2"/>
  <c r="F17" i="2"/>
  <c r="A19" i="2" l="1"/>
  <c r="C18" i="2"/>
  <c r="D18" i="2"/>
  <c r="I18" i="2"/>
  <c r="J18" i="2"/>
  <c r="G18" i="2"/>
  <c r="F18" i="2"/>
  <c r="A20" i="2" l="1"/>
  <c r="D19" i="2"/>
  <c r="C19" i="2"/>
  <c r="F19" i="2"/>
  <c r="I19" i="2"/>
  <c r="G19" i="2"/>
  <c r="J19" i="2"/>
  <c r="A21" i="2" l="1"/>
  <c r="C20" i="2"/>
  <c r="D20" i="2"/>
  <c r="J20" i="2"/>
  <c r="G20" i="2"/>
  <c r="I20" i="2"/>
  <c r="F20" i="2"/>
  <c r="A22" i="2" l="1"/>
  <c r="D21" i="2"/>
  <c r="C21" i="2"/>
  <c r="I21" i="2"/>
  <c r="F21" i="2"/>
  <c r="J21" i="2"/>
  <c r="G21" i="2"/>
  <c r="A23" i="2" l="1"/>
  <c r="C22" i="2"/>
  <c r="D22" i="2"/>
  <c r="I22" i="2"/>
  <c r="F22" i="2"/>
  <c r="J22" i="2"/>
  <c r="G22" i="2"/>
  <c r="A24" i="2" l="1"/>
  <c r="D23" i="2"/>
  <c r="C23" i="2"/>
  <c r="F23" i="2"/>
  <c r="G23" i="2"/>
  <c r="J23" i="2"/>
  <c r="I23" i="2"/>
  <c r="A25" i="2" l="1"/>
  <c r="C24" i="2"/>
  <c r="D24" i="2"/>
  <c r="J24" i="2"/>
  <c r="G24" i="2"/>
  <c r="I24" i="2"/>
  <c r="F24" i="2"/>
  <c r="A26" i="2" l="1"/>
  <c r="D25" i="2"/>
  <c r="C25" i="2"/>
  <c r="F25" i="2"/>
  <c r="I25" i="2"/>
  <c r="G25" i="2"/>
  <c r="J25" i="2"/>
  <c r="A27" i="2" l="1"/>
  <c r="C26" i="2"/>
  <c r="D26" i="2"/>
  <c r="F26" i="2"/>
  <c r="J26" i="2"/>
  <c r="I26" i="2"/>
  <c r="G26" i="2"/>
  <c r="A28" i="2" l="1"/>
  <c r="D27" i="2"/>
  <c r="C27" i="2"/>
  <c r="J27" i="2"/>
  <c r="I27" i="2"/>
  <c r="G27" i="2"/>
  <c r="F27" i="2"/>
  <c r="A29" i="2" l="1"/>
  <c r="C28" i="2"/>
  <c r="D28" i="2"/>
  <c r="F28" i="2"/>
  <c r="G28" i="2"/>
  <c r="J28" i="2"/>
  <c r="I28" i="2"/>
  <c r="A30" i="2" l="1"/>
  <c r="D29" i="2"/>
  <c r="C29" i="2"/>
  <c r="I29" i="2"/>
  <c r="G29" i="2"/>
  <c r="J29" i="2"/>
  <c r="F29" i="2"/>
  <c r="A31" i="2" l="1"/>
  <c r="C30" i="2"/>
  <c r="D30" i="2"/>
  <c r="F30" i="2"/>
  <c r="G30" i="2"/>
  <c r="I30" i="2"/>
  <c r="J30" i="2"/>
  <c r="A32" i="2" l="1"/>
  <c r="D31" i="2"/>
  <c r="C31" i="2"/>
  <c r="I31" i="2"/>
  <c r="G31" i="2"/>
  <c r="J31" i="2"/>
  <c r="F31" i="2"/>
  <c r="A33" i="2" l="1"/>
  <c r="C32" i="2"/>
  <c r="D32" i="2"/>
  <c r="J32" i="2"/>
  <c r="I32" i="2"/>
  <c r="G32" i="2"/>
  <c r="F32" i="2"/>
  <c r="A34" i="2" l="1"/>
  <c r="D33" i="2"/>
  <c r="C33" i="2"/>
  <c r="F33" i="2"/>
  <c r="G33" i="2"/>
  <c r="I33" i="2"/>
  <c r="J33" i="2"/>
  <c r="A35" i="2" l="1"/>
  <c r="C34" i="2"/>
  <c r="D34" i="2"/>
  <c r="G34" i="2"/>
  <c r="F34" i="2"/>
  <c r="J34" i="2"/>
  <c r="I34" i="2"/>
  <c r="A36" i="2" l="1"/>
  <c r="D35" i="2"/>
  <c r="C35" i="2"/>
  <c r="F35" i="2"/>
  <c r="G35" i="2"/>
  <c r="I35" i="2"/>
  <c r="J35" i="2"/>
  <c r="A37" i="2" l="1"/>
  <c r="C36" i="2"/>
  <c r="D36" i="2"/>
  <c r="I36" i="2"/>
  <c r="G36" i="2"/>
  <c r="J36" i="2"/>
  <c r="F36" i="2"/>
  <c r="A38" i="2" l="1"/>
  <c r="D37" i="2"/>
  <c r="C37" i="2"/>
  <c r="J37" i="2"/>
  <c r="F37" i="2"/>
  <c r="I37" i="2"/>
  <c r="G37" i="2"/>
  <c r="A39" i="2" l="1"/>
  <c r="C38" i="2"/>
  <c r="D38" i="2"/>
  <c r="I38" i="2"/>
  <c r="F38" i="2"/>
  <c r="J38" i="2"/>
  <c r="G38" i="2"/>
  <c r="A40" i="2" l="1"/>
  <c r="D39" i="2"/>
  <c r="C39" i="2"/>
  <c r="G39" i="2"/>
  <c r="I39" i="2"/>
  <c r="F39" i="2"/>
  <c r="J39" i="2"/>
  <c r="A41" i="2" l="1"/>
  <c r="C40" i="2"/>
  <c r="D40" i="2"/>
  <c r="J40" i="2"/>
  <c r="I40" i="2"/>
  <c r="G40" i="2"/>
  <c r="F40" i="2"/>
  <c r="A42" i="2" l="1"/>
  <c r="D41" i="2"/>
  <c r="C41" i="2"/>
  <c r="I41" i="2"/>
  <c r="F41" i="2"/>
  <c r="G41" i="2"/>
  <c r="J41" i="2"/>
  <c r="A43" i="2" l="1"/>
  <c r="C42" i="2"/>
  <c r="D42" i="2"/>
  <c r="F42" i="2"/>
  <c r="J42" i="2"/>
  <c r="I42" i="2"/>
  <c r="G42" i="2"/>
  <c r="A44" i="2" l="1"/>
  <c r="D43" i="2"/>
  <c r="C43" i="2"/>
  <c r="J43" i="2"/>
  <c r="G43" i="2"/>
  <c r="I43" i="2"/>
  <c r="F43" i="2"/>
  <c r="A45" i="2" l="1"/>
  <c r="C44" i="2"/>
  <c r="D44" i="2"/>
  <c r="G44" i="2"/>
  <c r="J44" i="2"/>
  <c r="F44" i="2"/>
  <c r="I44" i="2"/>
  <c r="A46" i="2" l="1"/>
  <c r="D45" i="2"/>
  <c r="C45" i="2"/>
  <c r="F45" i="2"/>
  <c r="J45" i="2"/>
  <c r="G45" i="2"/>
  <c r="I45" i="2"/>
  <c r="A47" i="2" l="1"/>
  <c r="C46" i="2"/>
  <c r="D46" i="2"/>
  <c r="F46" i="2"/>
  <c r="G46" i="2"/>
  <c r="I46" i="2"/>
  <c r="J46" i="2"/>
  <c r="A48" i="2" l="1"/>
  <c r="D47" i="2"/>
  <c r="C47" i="2"/>
  <c r="I47" i="2"/>
  <c r="G47" i="2"/>
  <c r="J47" i="2"/>
  <c r="F47" i="2"/>
  <c r="A49" i="2" l="1"/>
  <c r="C48" i="2"/>
  <c r="D48" i="2"/>
  <c r="J48" i="2"/>
  <c r="I48" i="2"/>
  <c r="G48" i="2"/>
  <c r="F48" i="2"/>
  <c r="A50" i="2" l="1"/>
  <c r="D49" i="2"/>
  <c r="C49" i="2"/>
  <c r="F49" i="2"/>
  <c r="I49" i="2"/>
  <c r="J49" i="2"/>
  <c r="G49" i="2"/>
  <c r="A51" i="2" l="1"/>
  <c r="C50" i="2"/>
  <c r="D50" i="2"/>
  <c r="F50" i="2"/>
  <c r="G50" i="2"/>
  <c r="J50" i="2"/>
  <c r="I50" i="2"/>
  <c r="A52" i="2" l="1"/>
  <c r="D51" i="2"/>
  <c r="C51" i="2"/>
  <c r="I51" i="2"/>
  <c r="G51" i="2"/>
  <c r="F51" i="2"/>
  <c r="J51" i="2"/>
  <c r="A53" i="2" l="1"/>
  <c r="C52" i="2"/>
  <c r="D52" i="2"/>
  <c r="I52" i="2"/>
  <c r="J52" i="2"/>
  <c r="F52" i="2"/>
  <c r="G52" i="2"/>
  <c r="A54" i="2" l="1"/>
  <c r="D53" i="2"/>
  <c r="C53" i="2"/>
  <c r="F53" i="2"/>
  <c r="J53" i="2"/>
  <c r="G53" i="2"/>
  <c r="I53" i="2"/>
  <c r="A55" i="2" l="1"/>
  <c r="C54" i="2"/>
  <c r="D54" i="2"/>
  <c r="F54" i="2"/>
  <c r="G54" i="2"/>
  <c r="I54" i="2"/>
  <c r="J54" i="2"/>
  <c r="A56" i="2" l="1"/>
  <c r="D55" i="2"/>
  <c r="C55" i="2"/>
  <c r="G55" i="2"/>
  <c r="J55" i="2"/>
  <c r="F55" i="2"/>
  <c r="I55" i="2"/>
  <c r="A57" i="2" l="1"/>
  <c r="C56" i="2"/>
  <c r="D56" i="2"/>
  <c r="J56" i="2"/>
  <c r="I56" i="2"/>
  <c r="G56" i="2"/>
  <c r="F56" i="2"/>
  <c r="A58" i="2" l="1"/>
  <c r="D57" i="2"/>
  <c r="C57" i="2"/>
  <c r="F57" i="2"/>
  <c r="G57" i="2"/>
  <c r="I57" i="2"/>
  <c r="J57" i="2"/>
  <c r="A59" i="2" l="1"/>
  <c r="C58" i="2"/>
  <c r="D58" i="2"/>
  <c r="F58" i="2"/>
  <c r="G58" i="2"/>
  <c r="J58" i="2"/>
  <c r="I58" i="2"/>
  <c r="A60" i="2" l="1"/>
  <c r="D59" i="2"/>
  <c r="C59" i="2"/>
  <c r="I59" i="2"/>
  <c r="J59" i="2"/>
  <c r="G59" i="2"/>
  <c r="F59" i="2"/>
  <c r="A61" i="2" l="1"/>
  <c r="C60" i="2"/>
  <c r="D60" i="2"/>
  <c r="I60" i="2"/>
  <c r="J60" i="2"/>
  <c r="F60" i="2"/>
  <c r="G60" i="2"/>
  <c r="A62" i="2" l="1"/>
  <c r="D61" i="2"/>
  <c r="C61" i="2"/>
  <c r="F61" i="2"/>
  <c r="J61" i="2"/>
  <c r="I61" i="2"/>
  <c r="G61" i="2"/>
  <c r="A63" i="2" l="1"/>
  <c r="C62" i="2"/>
  <c r="D62" i="2"/>
  <c r="F62" i="2"/>
  <c r="J62" i="2"/>
  <c r="G62" i="2"/>
  <c r="I62" i="2"/>
  <c r="A64" i="2" l="1"/>
  <c r="D63" i="2"/>
  <c r="C63" i="2"/>
  <c r="I63" i="2"/>
  <c r="G63" i="2"/>
  <c r="J63" i="2"/>
  <c r="F63" i="2"/>
  <c r="A65" i="2" l="1"/>
  <c r="C64" i="2"/>
  <c r="D64" i="2"/>
  <c r="J64" i="2"/>
  <c r="G64" i="2"/>
  <c r="I64" i="2"/>
  <c r="F64" i="2"/>
  <c r="A66" i="2" l="1"/>
  <c r="D65" i="2"/>
  <c r="C65" i="2"/>
  <c r="F65" i="2"/>
  <c r="G65" i="2"/>
  <c r="I65" i="2"/>
  <c r="J65" i="2"/>
  <c r="A67" i="2" l="1"/>
  <c r="C66" i="2"/>
  <c r="D66" i="2"/>
  <c r="F66" i="2"/>
  <c r="I66" i="2"/>
  <c r="G66" i="2"/>
  <c r="J66" i="2"/>
  <c r="A68" i="2" l="1"/>
  <c r="D67" i="2"/>
  <c r="C67" i="2"/>
  <c r="J67" i="2"/>
  <c r="I67" i="2"/>
  <c r="F67" i="2"/>
  <c r="G67" i="2"/>
  <c r="A69" i="2" l="1"/>
  <c r="C68" i="2"/>
  <c r="D68" i="2"/>
  <c r="I68" i="2"/>
  <c r="F68" i="2"/>
  <c r="G68" i="2"/>
  <c r="J68" i="2"/>
  <c r="A70" i="2" l="1"/>
  <c r="D69" i="2"/>
  <c r="C69" i="2"/>
  <c r="F69" i="2"/>
  <c r="J69" i="2"/>
  <c r="I69" i="2"/>
  <c r="G69" i="2"/>
  <c r="C70" i="2" l="1"/>
  <c r="D70" i="2"/>
  <c r="A71" i="2"/>
  <c r="J70" i="2"/>
  <c r="F70" i="2"/>
  <c r="G70" i="2"/>
  <c r="I70" i="2"/>
  <c r="D71" i="2" l="1"/>
  <c r="C71" i="2"/>
  <c r="A72" i="2"/>
  <c r="F71" i="2"/>
  <c r="G71" i="2"/>
  <c r="J71" i="2"/>
  <c r="I71" i="2"/>
  <c r="C72" i="2" l="1"/>
  <c r="D72" i="2"/>
  <c r="A73" i="2"/>
  <c r="J72" i="2"/>
  <c r="G72" i="2"/>
  <c r="I72" i="2"/>
  <c r="F72" i="2"/>
  <c r="A74" i="2" l="1"/>
  <c r="D73" i="2"/>
  <c r="C73" i="2"/>
  <c r="F73" i="2"/>
  <c r="J73" i="2"/>
  <c r="I73" i="2"/>
  <c r="G73" i="2"/>
  <c r="A75" i="2" l="1"/>
  <c r="J74" i="2"/>
  <c r="I74" i="2"/>
  <c r="F74" i="2"/>
  <c r="D74" i="2"/>
  <c r="G74" i="2"/>
  <c r="C74" i="2"/>
  <c r="J75" i="2" l="1"/>
  <c r="A76" i="2"/>
  <c r="A77" i="2" s="1"/>
  <c r="D75" i="2"/>
  <c r="G75" i="2"/>
  <c r="F75" i="2"/>
  <c r="C75" i="2"/>
  <c r="I75" i="2"/>
  <c r="A78" i="2" l="1"/>
  <c r="D77" i="2"/>
  <c r="J77" i="2"/>
  <c r="I77" i="2"/>
  <c r="C77" i="2"/>
  <c r="F77" i="2"/>
  <c r="G77" i="2"/>
  <c r="J76" i="2"/>
  <c r="I76" i="2"/>
  <c r="C76" i="2"/>
  <c r="D76" i="2"/>
  <c r="G76" i="2"/>
  <c r="F76" i="2"/>
  <c r="J78" i="2" l="1"/>
  <c r="A79" i="2"/>
  <c r="F78" i="2"/>
  <c r="D78" i="2"/>
  <c r="G78" i="2"/>
  <c r="C78" i="2"/>
  <c r="I78" i="2"/>
  <c r="A80" i="2" l="1"/>
  <c r="D79" i="2"/>
  <c r="F79" i="2"/>
  <c r="C79" i="2"/>
  <c r="J79" i="2"/>
  <c r="I79" i="2"/>
  <c r="G79" i="2"/>
  <c r="A81" i="2" l="1"/>
  <c r="A82" i="2" s="1"/>
  <c r="F80" i="2"/>
  <c r="D80" i="2"/>
  <c r="J80" i="2"/>
  <c r="G80" i="2"/>
  <c r="C80" i="2"/>
  <c r="I80" i="2"/>
  <c r="C82" i="2" l="1"/>
  <c r="A83" i="2"/>
  <c r="D82" i="2"/>
  <c r="J82" i="2"/>
  <c r="G82" i="2"/>
  <c r="F82" i="2"/>
  <c r="I82" i="2"/>
  <c r="J81" i="2"/>
  <c r="D81" i="2"/>
  <c r="F81" i="2"/>
  <c r="G81" i="2"/>
  <c r="C81" i="2"/>
  <c r="I81" i="2"/>
  <c r="C83" i="2" l="1"/>
  <c r="D83" i="2"/>
  <c r="A84" i="2"/>
  <c r="J83" i="2"/>
  <c r="I83" i="2"/>
  <c r="G83" i="2"/>
  <c r="F83" i="2"/>
  <c r="C84" i="2" l="1"/>
  <c r="D84" i="2"/>
  <c r="I84" i="2"/>
  <c r="J84" i="2"/>
  <c r="G84" i="2"/>
  <c r="F84" i="2"/>
</calcChain>
</file>

<file path=xl/sharedStrings.xml><?xml version="1.0" encoding="utf-8"?>
<sst xmlns="http://schemas.openxmlformats.org/spreadsheetml/2006/main" count="110" uniqueCount="37">
  <si>
    <t>Serie 1</t>
  </si>
  <si>
    <t>Serie 2</t>
  </si>
  <si>
    <t>Gráfico de índices:</t>
  </si>
  <si>
    <t>Seleccionar: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</si>
  <si>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</si>
  <si>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</si>
  <si>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</si>
  <si>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</si>
  <si>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</si>
  <si>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</si>
  <si>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</si>
  <si>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</si>
  <si>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</si>
  <si>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</si>
  <si>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</si>
  <si>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</si>
  <si>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</si>
  <si>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</si>
  <si>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</si>
  <si>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</si>
  <si>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</si>
  <si>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España</t>
  </si>
  <si>
    <t>Índices de volumen CVEC</t>
  </si>
  <si>
    <t>Tasas interanuales</t>
  </si>
  <si>
    <t>Tasas intertrimestrales</t>
  </si>
  <si>
    <t>Gráfico de tasas intertrimestrales:</t>
  </si>
  <si>
    <t>Serie1</t>
  </si>
  <si>
    <t>Serie2</t>
  </si>
  <si>
    <t>Gráfico de tasas interanuales:</t>
  </si>
  <si>
    <t>Contenido del archivo:</t>
  </si>
  <si>
    <r>
      <t xml:space="preserve">Hoja </t>
    </r>
    <r>
      <rPr>
        <b/>
        <sz val="20"/>
        <color theme="1"/>
        <rFont val="Calibri"/>
        <family val="2"/>
        <scheme val="minor"/>
      </rPr>
      <t>Gráficos</t>
    </r>
    <r>
      <rPr>
        <sz val="20"/>
        <color theme="1"/>
        <rFont val="Calibri"/>
        <family val="2"/>
        <scheme val="minor"/>
      </rPr>
      <t>:</t>
    </r>
  </si>
  <si>
    <t>Se pueden graficar automáticamente, dos a dos, los índices o tasas de las correspondientes CC.AA. o España.</t>
  </si>
  <si>
    <t>Pinchar en el recuadro verde y seleccionar del desplegable.</t>
  </si>
  <si>
    <t>Tasas intertrimestral anualizada</t>
  </si>
  <si>
    <t>Cabe recordar que estas series trimestrales van a estar sujetas a revisión en tanto en cuanto lo están</t>
  </si>
  <si>
    <t>los datos anuales de la Contabilidad Regional de España</t>
  </si>
  <si>
    <t>y Contabilidad Nacional Trimestral de España a los que se ajustan.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</si>
</sst>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2"/>
      <color theme="1"/>
      <name val="Verdana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49" fontId="2" fillId="0" borderId="0" xfId="1" applyNumberFormat="1" applyFont="1" applyAlignment="1">
      <alignment horizontal="center" wrapText="1"/>
    </xf>
    <xf numFmtId="49" fontId="3" fillId="0" borderId="0" xfId="1" applyNumberFormat="1" applyFont="1"/>
    <xf numFmtId="0" fontId="2" fillId="0" borderId="1" xfId="1" applyFon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" fillId="0" borderId="0" xfId="1" applyNumberFormat="1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1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0" fillId="0" borderId="0" xfId="0" applyNumberFormat="1" applyFont="1"/>
    <xf numFmtId="2" fontId="2" fillId="0" borderId="0" xfId="1" applyNumberFormat="1" applyFont="1"/>
    <xf numFmtId="2" fontId="0" fillId="0" borderId="0" xfId="0" applyNumberFormat="1"/>
    <xf numFmtId="0" fontId="0" fillId="3" borderId="0" xfId="0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s-E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PIB volumen CVEC: índice</a:t>
            </a:r>
          </a:p>
        </c:rich>
      </c:tx>
      <c:layout>
        <c:manualLayout>
          <c:xMode val="edge"/>
          <c:yMode val="edge"/>
          <c:x val="0.300006388090377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85739282589674E-2"/>
          <c:y val="8.5497594050743642E-2"/>
          <c:w val="0.88715704286964114"/>
          <c:h val="0.76855643044619426"/>
        </c:manualLayout>
      </c:layout>
      <c:lineChart>
        <c:grouping val="standard"/>
        <c:varyColors val="0"/>
        <c:ser>
          <c:idx val="2"/>
          <c:order val="1"/>
          <c:tx>
            <c:strRef>
              <c:f>Gráficos!$D$5</c:f>
              <c:strCache>
                <c:ptCount val="1"/>
                <c:pt idx="0">
                  <c:v>España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circle"/>
            <c:size val="5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</c:marker>
          <c:cat>
            <c:numRef>
              <c:f>Hoja2!$B$6:$B$104</c:f>
              <c:numCache>
                <c:formatCode>General</c:formatCode>
                <c:ptCount val="99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  <c:pt idx="98">
                  <c:v>202403</c:v>
                </c:pt>
              </c:numCache>
            </c:numRef>
          </c:cat>
          <c:val>
            <c:numRef>
              <c:f>Hoja2!$D$6:$D$104</c:f>
              <c:numCache>
                <c:formatCode>0.00</c:formatCode>
                <c:ptCount val="99"/>
                <c:pt idx="0">
                  <c:v>80.938848384784976</c:v>
                </c:pt>
                <c:pt idx="1">
                  <c:v>81.961925948446464</c:v>
                </c:pt>
                <c:pt idx="2">
                  <c:v>82.797746127705082</c:v>
                </c:pt>
                <c:pt idx="3">
                  <c:v>83.684062680285848</c:v>
                </c:pt>
                <c:pt idx="4">
                  <c:v>84.533708411879346</c:v>
                </c:pt>
                <c:pt idx="5">
                  <c:v>85.190877450882851</c:v>
                </c:pt>
                <c:pt idx="6">
                  <c:v>86.00979552580209</c:v>
                </c:pt>
                <c:pt idx="7">
                  <c:v>86.557097295126994</c:v>
                </c:pt>
                <c:pt idx="8">
                  <c:v>86.966289439901729</c:v>
                </c:pt>
                <c:pt idx="9">
                  <c:v>87.695350493024378</c:v>
                </c:pt>
                <c:pt idx="10">
                  <c:v>88.186599936722558</c:v>
                </c:pt>
                <c:pt idx="11">
                  <c:v>88.875130469142505</c:v>
                </c:pt>
                <c:pt idx="12">
                  <c:v>89.731812007234851</c:v>
                </c:pt>
                <c:pt idx="13">
                  <c:v>90.075680354908656</c:v>
                </c:pt>
                <c:pt idx="14">
                  <c:v>90.746528563876609</c:v>
                </c:pt>
                <c:pt idx="15">
                  <c:v>91.507448700202502</c:v>
                </c:pt>
                <c:pt idx="16">
                  <c:v>92.042783150406947</c:v>
                </c:pt>
                <c:pt idx="17">
                  <c:v>93.020239013655612</c:v>
                </c:pt>
                <c:pt idx="18">
                  <c:v>93.804639450291248</c:v>
                </c:pt>
                <c:pt idx="19">
                  <c:v>94.470410033657657</c:v>
                </c:pt>
                <c:pt idx="20">
                  <c:v>95.314484727424258</c:v>
                </c:pt>
                <c:pt idx="21">
                  <c:v>96.160514943539624</c:v>
                </c:pt>
                <c:pt idx="22">
                  <c:v>97.081207651790365</c:v>
                </c:pt>
                <c:pt idx="23">
                  <c:v>98.039665690365425</c:v>
                </c:pt>
                <c:pt idx="24">
                  <c:v>99.180046950222973</c:v>
                </c:pt>
                <c:pt idx="25">
                  <c:v>100.07268278459291</c:v>
                </c:pt>
                <c:pt idx="26">
                  <c:v>101.01738557150433</c:v>
                </c:pt>
                <c:pt idx="27">
                  <c:v>101.95750646659204</c:v>
                </c:pt>
                <c:pt idx="28">
                  <c:v>102.8842780577079</c:v>
                </c:pt>
                <c:pt idx="29">
                  <c:v>103.78721058019572</c:v>
                </c:pt>
                <c:pt idx="30">
                  <c:v>104.56526945595647</c:v>
                </c:pt>
                <c:pt idx="31">
                  <c:v>105.20364595124371</c:v>
                </c:pt>
                <c:pt idx="32">
                  <c:v>105.40043743374679</c:v>
                </c:pt>
                <c:pt idx="33">
                  <c:v>105.43753883294023</c:v>
                </c:pt>
                <c:pt idx="34">
                  <c:v>105.21454396487115</c:v>
                </c:pt>
                <c:pt idx="35">
                  <c:v>103.58285534617502</c:v>
                </c:pt>
                <c:pt idx="36">
                  <c:v>100.81295227317193</c:v>
                </c:pt>
                <c:pt idx="37">
                  <c:v>100.87896636727035</c:v>
                </c:pt>
                <c:pt idx="38">
                  <c:v>101.07776309635534</c:v>
                </c:pt>
                <c:pt idx="39">
                  <c:v>101.0532435756902</c:v>
                </c:pt>
                <c:pt idx="40">
                  <c:v>100.9630702101652</c:v>
                </c:pt>
                <c:pt idx="41">
                  <c:v>101.08764302843791</c:v>
                </c:pt>
                <c:pt idx="42">
                  <c:v>101.02403938406303</c:v>
                </c:pt>
                <c:pt idx="43">
                  <c:v>101.12828914436979</c:v>
                </c:pt>
                <c:pt idx="44">
                  <c:v>101.04879035790839</c:v>
                </c:pt>
                <c:pt idx="45">
                  <c:v>100.78723827335931</c:v>
                </c:pt>
                <c:pt idx="46">
                  <c:v>100.17219685789881</c:v>
                </c:pt>
                <c:pt idx="47">
                  <c:v>99.608189995521087</c:v>
                </c:pt>
                <c:pt idx="48">
                  <c:v>98.670714659685785</c:v>
                </c:pt>
                <c:pt idx="49">
                  <c:v>97.714297197738404</c:v>
                </c:pt>
                <c:pt idx="50">
                  <c:v>97.265588966082149</c:v>
                </c:pt>
                <c:pt idx="51">
                  <c:v>96.459116717225953</c:v>
                </c:pt>
                <c:pt idx="52">
                  <c:v>96.194006110038615</c:v>
                </c:pt>
                <c:pt idx="53">
                  <c:v>96.095345590951396</c:v>
                </c:pt>
                <c:pt idx="54">
                  <c:v>96.034718325405436</c:v>
                </c:pt>
                <c:pt idx="55">
                  <c:v>96.2173532557768</c:v>
                </c:pt>
                <c:pt idx="56">
                  <c:v>96.581140309124493</c:v>
                </c:pt>
                <c:pt idx="57">
                  <c:v>97.102659420660814</c:v>
                </c:pt>
                <c:pt idx="58">
                  <c:v>97.879126767887158</c:v>
                </c:pt>
                <c:pt idx="59">
                  <c:v>98.825434630948138</c:v>
                </c:pt>
                <c:pt idx="60">
                  <c:v>100.02849498803874</c:v>
                </c:pt>
                <c:pt idx="61">
                  <c:v>101.14861513303568</c:v>
                </c:pt>
                <c:pt idx="62">
                  <c:v>102.07634966440011</c:v>
                </c:pt>
                <c:pt idx="63">
                  <c:v>102.98792681024466</c:v>
                </c:pt>
                <c:pt idx="64">
                  <c:v>103.70345090325357</c:v>
                </c:pt>
                <c:pt idx="65">
                  <c:v>104.04649705939467</c:v>
                </c:pt>
                <c:pt idx="66">
                  <c:v>104.86898571916215</c:v>
                </c:pt>
                <c:pt idx="67">
                  <c:v>105.46501907324176</c:v>
                </c:pt>
                <c:pt idx="68">
                  <c:v>106.2117090651992</c:v>
                </c:pt>
                <c:pt idx="69">
                  <c:v>107.32228883385518</c:v>
                </c:pt>
                <c:pt idx="70">
                  <c:v>108.00025254780847</c:v>
                </c:pt>
                <c:pt idx="71">
                  <c:v>108.6577395982431</c:v>
                </c:pt>
                <c:pt idx="72">
                  <c:v>109.12239436242922</c:v>
                </c:pt>
                <c:pt idx="73">
                  <c:v>109.83385113659564</c:v>
                </c:pt>
                <c:pt idx="74">
                  <c:v>110.44713790626464</c:v>
                </c:pt>
                <c:pt idx="75">
                  <c:v>111.09351568868559</c:v>
                </c:pt>
                <c:pt idx="76">
                  <c:v>111.77462197321142</c:v>
                </c:pt>
                <c:pt idx="77">
                  <c:v>112.09692543339402</c:v>
                </c:pt>
                <c:pt idx="78">
                  <c:v>112.31167328566906</c:v>
                </c:pt>
                <c:pt idx="79">
                  <c:v>112.952646570632</c:v>
                </c:pt>
                <c:pt idx="80">
                  <c:v>107.10463363584175</c:v>
                </c:pt>
                <c:pt idx="81">
                  <c:v>88.050276162439232</c:v>
                </c:pt>
                <c:pt idx="82">
                  <c:v>102.05229845784302</c:v>
                </c:pt>
                <c:pt idx="83">
                  <c:v>102.79279174387602</c:v>
                </c:pt>
                <c:pt idx="84">
                  <c:v>104.02811158912304</c:v>
                </c:pt>
                <c:pt idx="85">
                  <c:v>105.45423630950378</c:v>
                </c:pt>
                <c:pt idx="86">
                  <c:v>107.5328502834715</c:v>
                </c:pt>
                <c:pt idx="87">
                  <c:v>109.71737863682172</c:v>
                </c:pt>
                <c:pt idx="88">
                  <c:v>111.19113079639614</c:v>
                </c:pt>
                <c:pt idx="89">
                  <c:v>113.10879095476341</c:v>
                </c:pt>
                <c:pt idx="90">
                  <c:v>114.07521983140454</c:v>
                </c:pt>
                <c:pt idx="91">
                  <c:v>114.72664401344356</c:v>
                </c:pt>
                <c:pt idx="92">
                  <c:v>115.49761370481301</c:v>
                </c:pt>
                <c:pt idx="93">
                  <c:v>115.78195084328615</c:v>
                </c:pt>
                <c:pt idx="94">
                  <c:v>116.54458131213765</c:v>
                </c:pt>
                <c:pt idx="95">
                  <c:v>117.40089130224941</c:v>
                </c:pt>
                <c:pt idx="96">
                  <c:v>118.49029486063239</c:v>
                </c:pt>
                <c:pt idx="97">
                  <c:v>119.46370280945011</c:v>
                </c:pt>
                <c:pt idx="98">
                  <c:v>120.45325659984316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4-453F-992E-B880A34C198D}"/>
            </c:ext>
          </c:extLst>
        </c:ser>
        <c:ser>
          <c:idx val="0"/>
          <c:order val="0"/>
          <c:tx>
            <c:strRef>
              <c:f>Gráficos!$B$5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circle"/>
            <c:size val="5"/>
          </c:marker>
          <c:cat>
            <c:numRef>
              <c:f>Hoja2!$B$6:$B$104</c:f>
              <c:numCache>
                <c:formatCode>General</c:formatCode>
                <c:ptCount val="99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  <c:pt idx="98">
                  <c:v>202403</c:v>
                </c:pt>
              </c:numCache>
            </c:numRef>
          </c:cat>
          <c:val>
            <c:numRef>
              <c:f>Hoja2!$C$6:$C$104</c:f>
              <c:numCache>
                <c:formatCode>0.00</c:formatCode>
                <c:ptCount val="99"/>
                <c:pt idx="0">
                  <c:v>82.8946410103689</c:v>
                </c:pt>
                <c:pt idx="1">
                  <c:v>83.844960249831587</c:v>
                </c:pt>
                <c:pt idx="2">
                  <c:v>84.710291992339009</c:v>
                </c:pt>
                <c:pt idx="3">
                  <c:v>85.369645632276402</c:v>
                </c:pt>
                <c:pt idx="4">
                  <c:v>86.412893111972451</c:v>
                </c:pt>
                <c:pt idx="5">
                  <c:v>86.895835823467792</c:v>
                </c:pt>
                <c:pt idx="6">
                  <c:v>87.319089335240562</c:v>
                </c:pt>
                <c:pt idx="7">
                  <c:v>89.006845899683455</c:v>
                </c:pt>
                <c:pt idx="8">
                  <c:v>89.344646685889174</c:v>
                </c:pt>
                <c:pt idx="9">
                  <c:v>90.072687222830197</c:v>
                </c:pt>
                <c:pt idx="10">
                  <c:v>90.71112159097369</c:v>
                </c:pt>
                <c:pt idx="11">
                  <c:v>91.716193751873647</c:v>
                </c:pt>
                <c:pt idx="12">
                  <c:v>92.703455289468963</c:v>
                </c:pt>
                <c:pt idx="13">
                  <c:v>93.562434827554469</c:v>
                </c:pt>
                <c:pt idx="14">
                  <c:v>94.722568951596514</c:v>
                </c:pt>
                <c:pt idx="15">
                  <c:v>94.919165566505015</c:v>
                </c:pt>
                <c:pt idx="16">
                  <c:v>95.766957061282497</c:v>
                </c:pt>
                <c:pt idx="17">
                  <c:v>96.501972915520582</c:v>
                </c:pt>
                <c:pt idx="18">
                  <c:v>97.883076114020838</c:v>
                </c:pt>
                <c:pt idx="19">
                  <c:v>98.310728450132302</c:v>
                </c:pt>
                <c:pt idx="20">
                  <c:v>99.395915146811774</c:v>
                </c:pt>
                <c:pt idx="21">
                  <c:v>100.31840094567099</c:v>
                </c:pt>
                <c:pt idx="22">
                  <c:v>100.68032166433576</c:v>
                </c:pt>
                <c:pt idx="23">
                  <c:v>101.03291197445935</c:v>
                </c:pt>
                <c:pt idx="24">
                  <c:v>102.65801099045935</c:v>
                </c:pt>
                <c:pt idx="25">
                  <c:v>103.62415338159791</c:v>
                </c:pt>
                <c:pt idx="26">
                  <c:v>105.021667744989</c:v>
                </c:pt>
                <c:pt idx="27">
                  <c:v>105.97768160218767</c:v>
                </c:pt>
                <c:pt idx="28">
                  <c:v>106.39794127525757</c:v>
                </c:pt>
                <c:pt idx="29">
                  <c:v>107.46208661661646</c:v>
                </c:pt>
                <c:pt idx="30">
                  <c:v>108.65190376929715</c:v>
                </c:pt>
                <c:pt idx="31">
                  <c:v>109.05923459732018</c:v>
                </c:pt>
                <c:pt idx="32">
                  <c:v>108.99370787697202</c:v>
                </c:pt>
                <c:pt idx="33">
                  <c:v>108.37982549730883</c:v>
                </c:pt>
                <c:pt idx="34">
                  <c:v>108.24247195400764</c:v>
                </c:pt>
                <c:pt idx="35">
                  <c:v>106.2631325576791</c:v>
                </c:pt>
                <c:pt idx="36">
                  <c:v>103.93549648909882</c:v>
                </c:pt>
                <c:pt idx="37">
                  <c:v>103.94447542062856</c:v>
                </c:pt>
                <c:pt idx="38">
                  <c:v>103.66031853969024</c:v>
                </c:pt>
                <c:pt idx="39">
                  <c:v>103.1403932962492</c:v>
                </c:pt>
                <c:pt idx="40">
                  <c:v>102.48134173460051</c:v>
                </c:pt>
                <c:pt idx="41">
                  <c:v>102.53912416657478</c:v>
                </c:pt>
                <c:pt idx="42">
                  <c:v>102.08971187765783</c:v>
                </c:pt>
                <c:pt idx="43">
                  <c:v>102.30687848598237</c:v>
                </c:pt>
                <c:pt idx="44">
                  <c:v>102.64229892439764</c:v>
                </c:pt>
                <c:pt idx="45">
                  <c:v>102.40546206388939</c:v>
                </c:pt>
                <c:pt idx="46">
                  <c:v>101.56408313194595</c:v>
                </c:pt>
                <c:pt idx="47">
                  <c:v>101.91554065052678</c:v>
                </c:pt>
                <c:pt idx="48">
                  <c:v>100.21609434007867</c:v>
                </c:pt>
                <c:pt idx="49">
                  <c:v>98.828513155109363</c:v>
                </c:pt>
                <c:pt idx="50">
                  <c:v>97.851333866814159</c:v>
                </c:pt>
                <c:pt idx="51">
                  <c:v>97.514302171105314</c:v>
                </c:pt>
                <c:pt idx="52">
                  <c:v>96.640961132585417</c:v>
                </c:pt>
                <c:pt idx="53">
                  <c:v>96.989896379314857</c:v>
                </c:pt>
                <c:pt idx="54">
                  <c:v>96.407426808652332</c:v>
                </c:pt>
                <c:pt idx="55">
                  <c:v>96.801689249807879</c:v>
                </c:pt>
                <c:pt idx="56">
                  <c:v>97.549415758252849</c:v>
                </c:pt>
                <c:pt idx="57">
                  <c:v>97.987140614374468</c:v>
                </c:pt>
                <c:pt idx="58">
                  <c:v>98.789296665351969</c:v>
                </c:pt>
                <c:pt idx="59">
                  <c:v>99.234479756366824</c:v>
                </c:pt>
                <c:pt idx="60">
                  <c:v>100.4662527308106</c:v>
                </c:pt>
                <c:pt idx="61">
                  <c:v>101.81560018987342</c:v>
                </c:pt>
                <c:pt idx="62">
                  <c:v>102.81142869264291</c:v>
                </c:pt>
                <c:pt idx="63">
                  <c:v>103.3623595565751</c:v>
                </c:pt>
                <c:pt idx="64">
                  <c:v>103.9692995065063</c:v>
                </c:pt>
                <c:pt idx="65">
                  <c:v>103.97615163724973</c:v>
                </c:pt>
                <c:pt idx="66">
                  <c:v>104.93251479099176</c:v>
                </c:pt>
                <c:pt idx="67">
                  <c:v>105.15684570306387</c:v>
                </c:pt>
                <c:pt idx="68">
                  <c:v>105.86275249447102</c:v>
                </c:pt>
                <c:pt idx="69">
                  <c:v>106.82473475787756</c:v>
                </c:pt>
                <c:pt idx="70">
                  <c:v>107.46426922788976</c:v>
                </c:pt>
                <c:pt idx="71">
                  <c:v>108.56722749687243</c:v>
                </c:pt>
                <c:pt idx="72">
                  <c:v>108.92888159363777</c:v>
                </c:pt>
                <c:pt idx="73">
                  <c:v>109.82888074121145</c:v>
                </c:pt>
                <c:pt idx="74">
                  <c:v>110.38373659916488</c:v>
                </c:pt>
                <c:pt idx="75">
                  <c:v>110.99862746531851</c:v>
                </c:pt>
                <c:pt idx="76">
                  <c:v>112.10899827164151</c:v>
                </c:pt>
                <c:pt idx="77">
                  <c:v>111.61609317971896</c:v>
                </c:pt>
                <c:pt idx="78">
                  <c:v>111.62405853272185</c:v>
                </c:pt>
                <c:pt idx="79">
                  <c:v>112.50554184659565</c:v>
                </c:pt>
                <c:pt idx="80">
                  <c:v>107.47651124322891</c:v>
                </c:pt>
                <c:pt idx="81">
                  <c:v>88.40216149871479</c:v>
                </c:pt>
                <c:pt idx="82">
                  <c:v>101.99127681601705</c:v>
                </c:pt>
                <c:pt idx="83">
                  <c:v>102.13005044203916</c:v>
                </c:pt>
                <c:pt idx="84">
                  <c:v>103.36838566872882</c:v>
                </c:pt>
                <c:pt idx="85">
                  <c:v>104.70756081277833</c:v>
                </c:pt>
                <c:pt idx="86">
                  <c:v>108.34241230040058</c:v>
                </c:pt>
                <c:pt idx="87">
                  <c:v>109.66007440407759</c:v>
                </c:pt>
                <c:pt idx="88">
                  <c:v>110.56296162232906</c:v>
                </c:pt>
                <c:pt idx="89">
                  <c:v>112.06981326350547</c:v>
                </c:pt>
                <c:pt idx="90">
                  <c:v>113.37020152223923</c:v>
                </c:pt>
                <c:pt idx="91">
                  <c:v>114.0276943238722</c:v>
                </c:pt>
                <c:pt idx="92">
                  <c:v>114.46161690014915</c:v>
                </c:pt>
                <c:pt idx="93">
                  <c:v>114.61619658565409</c:v>
                </c:pt>
                <c:pt idx="94">
                  <c:v>116.05171508240268</c:v>
                </c:pt>
                <c:pt idx="95">
                  <c:v>116.56593952806256</c:v>
                </c:pt>
                <c:pt idx="96">
                  <c:v>117.36432125889193</c:v>
                </c:pt>
                <c:pt idx="97">
                  <c:v>118.52900064893616</c:v>
                </c:pt>
                <c:pt idx="98">
                  <c:v>119.38342967912779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4-453F-992E-B880A34C1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224"/>
        <c:axId val="967151616"/>
      </c:lineChart>
      <c:catAx>
        <c:axId val="96715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967151616"/>
        <c:crosses val="autoZero"/>
        <c:auto val="1"/>
        <c:lblAlgn val="ctr"/>
        <c:lblOffset val="100"/>
        <c:noMultiLvlLbl val="0"/>
      </c:catAx>
      <c:valAx>
        <c:axId val="967151616"/>
        <c:scaling>
          <c:orientation val="minMax"/>
          <c:min val="65"/>
        </c:scaling>
        <c:delete val="0"/>
        <c:axPos val="l"/>
        <c:numFmt formatCode="#,##0.0" sourceLinked="0"/>
        <c:majorTickMark val="in"/>
        <c:minorTickMark val="none"/>
        <c:tickLblPos val="nextTo"/>
        <c:crossAx val="967151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620822813859937"/>
          <c:y val="0.4989701998974394"/>
          <c:w val="0.29056442656281478"/>
          <c:h val="0.194489640893907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s-E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PIB volumen CVEC: tasas intertrimestrales</a:t>
            </a:r>
          </a:p>
        </c:rich>
      </c:tx>
      <c:layout>
        <c:manualLayout>
          <c:xMode val="edge"/>
          <c:yMode val="edge"/>
          <c:x val="0.20039856215662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85739282589674E-2"/>
          <c:y val="8.5497594050743642E-2"/>
          <c:w val="0.88715704286964114"/>
          <c:h val="0.76855643044619426"/>
        </c:manualLayout>
      </c:layout>
      <c:lineChart>
        <c:grouping val="standard"/>
        <c:varyColors val="0"/>
        <c:ser>
          <c:idx val="2"/>
          <c:order val="1"/>
          <c:tx>
            <c:strRef>
              <c:f>Gráficos!$D$24</c:f>
              <c:strCache>
                <c:ptCount val="1"/>
                <c:pt idx="0">
                  <c:v>España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circle"/>
            <c:size val="5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</c:marker>
          <c:cat>
            <c:numRef>
              <c:f>Hoja2!$B$6:$B$104</c:f>
              <c:numCache>
                <c:formatCode>General</c:formatCode>
                <c:ptCount val="99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  <c:pt idx="98">
                  <c:v>202403</c:v>
                </c:pt>
              </c:numCache>
            </c:numRef>
          </c:cat>
          <c:val>
            <c:numRef>
              <c:f>Hoja2!$G$6:$G$104</c:f>
              <c:numCache>
                <c:formatCode>#,#00</c:formatCode>
                <c:ptCount val="99"/>
                <c:pt idx="1">
                  <c:v>1.2640129975630021</c:v>
                </c:pt>
                <c:pt idx="2">
                  <c:v>1.0197663971248661</c:v>
                </c:pt>
                <c:pt idx="3">
                  <c:v>1.0704597577013031</c:v>
                </c:pt>
                <c:pt idx="4">
                  <c:v>1.0153017245823293</c:v>
                </c:pt>
                <c:pt idx="5">
                  <c:v>0.77740471978531289</c:v>
                </c:pt>
                <c:pt idx="6">
                  <c:v>0.96127437517166126</c:v>
                </c:pt>
                <c:pt idx="7">
                  <c:v>0.63632492785163919</c:v>
                </c:pt>
                <c:pt idx="8">
                  <c:v>0.47274245274138149</c:v>
                </c:pt>
                <c:pt idx="9">
                  <c:v>0.83832604313476278</c:v>
                </c:pt>
                <c:pt idx="10">
                  <c:v>0.56017729667121596</c:v>
                </c:pt>
                <c:pt idx="11">
                  <c:v>0.7807654824134147</c:v>
                </c:pt>
                <c:pt idx="12">
                  <c:v>0.96391592740310283</c:v>
                </c:pt>
                <c:pt idx="13">
                  <c:v>0.38321788001569601</c:v>
                </c:pt>
                <c:pt idx="14">
                  <c:v>0.74476063497352918</c:v>
                </c:pt>
                <c:pt idx="15">
                  <c:v>0.83851156442891206</c:v>
                </c:pt>
                <c:pt idx="16">
                  <c:v>0.58501734865137323</c:v>
                </c:pt>
                <c:pt idx="17">
                  <c:v>1.0619581783521292</c:v>
                </c:pt>
                <c:pt idx="18">
                  <c:v>0.84325781674297051</c:v>
                </c:pt>
                <c:pt idx="19">
                  <c:v>0.70974163673345192</c:v>
                </c:pt>
                <c:pt idx="20">
                  <c:v>0.89348050195385831</c:v>
                </c:pt>
                <c:pt idx="21">
                  <c:v>0.88761977629612243</c:v>
                </c:pt>
                <c:pt idx="22">
                  <c:v>0.95745401196252189</c:v>
                </c:pt>
                <c:pt idx="23">
                  <c:v>0.98727453207303473</c:v>
                </c:pt>
                <c:pt idx="24">
                  <c:v>1.1631835459936957</c:v>
                </c:pt>
                <c:pt idx="25">
                  <c:v>0.90001553923233502</c:v>
                </c:pt>
                <c:pt idx="26">
                  <c:v>0.94401664932366458</c:v>
                </c:pt>
                <c:pt idx="27">
                  <c:v>0.93065257011848423</c:v>
                </c:pt>
                <c:pt idx="28">
                  <c:v>0.90897828245686263</c:v>
                </c:pt>
                <c:pt idx="29">
                  <c:v>0.87761953481499955</c:v>
                </c:pt>
                <c:pt idx="30">
                  <c:v>0.74966739293909068</c:v>
                </c:pt>
                <c:pt idx="31">
                  <c:v>0.61050528402848414</c:v>
                </c:pt>
                <c:pt idx="32">
                  <c:v>0.18705766394662149</c:v>
                </c:pt>
                <c:pt idx="33">
                  <c:v>3.5200422405057274E-2</c:v>
                </c:pt>
                <c:pt idx="34">
                  <c:v>-0.21149475844879362</c:v>
                </c:pt>
                <c:pt idx="35">
                  <c:v>-1.5508204067689713</c:v>
                </c:pt>
                <c:pt idx="36">
                  <c:v>-2.6740941478645697</c:v>
                </c:pt>
                <c:pt idx="37">
                  <c:v>6.5481758652929933E-2</c:v>
                </c:pt>
                <c:pt idx="38">
                  <c:v>0.19706459755071126</c:v>
                </c:pt>
                <c:pt idx="39">
                  <c:v>-2.4258076073335744E-2</c:v>
                </c:pt>
                <c:pt idx="40">
                  <c:v>-8.9233519216491697E-2</c:v>
                </c:pt>
                <c:pt idx="41">
                  <c:v>0.12338453853810716</c:v>
                </c:pt>
                <c:pt idx="42">
                  <c:v>-6.291930691962877E-2</c:v>
                </c:pt>
                <c:pt idx="43">
                  <c:v>0.10319302310852763</c:v>
                </c:pt>
                <c:pt idx="44">
                  <c:v>-7.8611817854357113E-2</c:v>
                </c:pt>
                <c:pt idx="45">
                  <c:v>-0.25883742261800791</c:v>
                </c:pt>
                <c:pt idx="46">
                  <c:v>-0.61023739314332026</c:v>
                </c:pt>
                <c:pt idx="47">
                  <c:v>-0.56303732978703058</c:v>
                </c:pt>
                <c:pt idx="48">
                  <c:v>-0.94116290626047316</c:v>
                </c:pt>
                <c:pt idx="49">
                  <c:v>-0.96930225472274811</c:v>
                </c:pt>
                <c:pt idx="50">
                  <c:v>-0.45920427667635044</c:v>
                </c:pt>
                <c:pt idx="51">
                  <c:v>-0.82914446663909791</c:v>
                </c:pt>
                <c:pt idx="52">
                  <c:v>-0.27484245783062633</c:v>
                </c:pt>
                <c:pt idx="53">
                  <c:v>-0.10256410256410664</c:v>
                </c:pt>
                <c:pt idx="54">
                  <c:v>-6.3090740943927415E-2</c:v>
                </c:pt>
                <c:pt idx="55">
                  <c:v>0.19017594215513522</c:v>
                </c:pt>
                <c:pt idx="56">
                  <c:v>0.37808881770071689</c:v>
                </c:pt>
                <c:pt idx="57">
                  <c:v>0.53998027965616036</c:v>
                </c:pt>
                <c:pt idx="58">
                  <c:v>0.79963551138448885</c:v>
                </c:pt>
                <c:pt idx="59">
                  <c:v>0.96681273557444047</c:v>
                </c:pt>
                <c:pt idx="60">
                  <c:v>1.2173590347295704</c:v>
                </c:pt>
                <c:pt idx="61">
                  <c:v>1.1198010578194584</c:v>
                </c:pt>
                <c:pt idx="62">
                  <c:v>0.91719943979879925</c:v>
                </c:pt>
                <c:pt idx="63">
                  <c:v>0.89303462441747694</c:v>
                </c:pt>
                <c:pt idx="64">
                  <c:v>0.69476502262955098</c:v>
                </c:pt>
                <c:pt idx="65">
                  <c:v>0.33079531409339058</c:v>
                </c:pt>
                <c:pt idx="66">
                  <c:v>0.79050105771265589</c:v>
                </c:pt>
                <c:pt idx="67">
                  <c:v>0.56835998745690119</c:v>
                </c:pt>
                <c:pt idx="68">
                  <c:v>0.70799777833339128</c:v>
                </c:pt>
                <c:pt idx="69">
                  <c:v>1.0456283760336138</c:v>
                </c:pt>
                <c:pt idx="70">
                  <c:v>0.63170821394131771</c:v>
                </c:pt>
                <c:pt idx="71">
                  <c:v>0.60878288237666833</c:v>
                </c:pt>
                <c:pt idx="72">
                  <c:v>0.42763153909162188</c:v>
                </c:pt>
                <c:pt idx="73">
                  <c:v>0.65198053829671476</c:v>
                </c:pt>
                <c:pt idx="74">
                  <c:v>0.55837682401420619</c:v>
                </c:pt>
                <c:pt idx="75">
                  <c:v>0.5852372407961548</c:v>
                </c:pt>
                <c:pt idx="76">
                  <c:v>0.61309274470571218</c:v>
                </c:pt>
                <c:pt idx="77">
                  <c:v>0.28835119680372667</c:v>
                </c:pt>
                <c:pt idx="78">
                  <c:v>0.19157336514339374</c:v>
                </c:pt>
                <c:pt idx="79">
                  <c:v>0.57070940732277808</c:v>
                </c:pt>
                <c:pt idx="80">
                  <c:v>-5.1774023118027142</c:v>
                </c:pt>
                <c:pt idx="81">
                  <c:v>-17.790413753888345</c:v>
                </c:pt>
                <c:pt idx="82">
                  <c:v>15.902303667477668</c:v>
                </c:pt>
                <c:pt idx="83">
                  <c:v>0.72560177205502896</c:v>
                </c:pt>
                <c:pt idx="84">
                  <c:v>1.2017572674988708</c:v>
                </c:pt>
                <c:pt idx="85">
                  <c:v>1.3709032093300655</c:v>
                </c:pt>
                <c:pt idx="86">
                  <c:v>1.9711052364620674</c:v>
                </c:pt>
                <c:pt idx="87">
                  <c:v>2.0314986049300154</c:v>
                </c:pt>
                <c:pt idx="88">
                  <c:v>1.3432258206356851</c:v>
                </c:pt>
                <c:pt idx="89">
                  <c:v>1.7246520874751425</c:v>
                </c:pt>
                <c:pt idx="90">
                  <c:v>0.85442419504566658</c:v>
                </c:pt>
                <c:pt idx="91">
                  <c:v>0.57104793048112779</c:v>
                </c:pt>
                <c:pt idx="92">
                  <c:v>0.67200579080750611</c:v>
                </c:pt>
                <c:pt idx="93">
                  <c:v>0.24618442697859066</c:v>
                </c:pt>
                <c:pt idx="94">
                  <c:v>0.65867819923308701</c:v>
                </c:pt>
                <c:pt idx="95">
                  <c:v>0.73474886646023307</c:v>
                </c:pt>
                <c:pt idx="96">
                  <c:v>0.92793465730878211</c:v>
                </c:pt>
                <c:pt idx="97">
                  <c:v>0.82150858849885378</c:v>
                </c:pt>
                <c:pt idx="98">
                  <c:v>0.8283300844704522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4BAB-8524-DA2B967C2913}"/>
            </c:ext>
          </c:extLst>
        </c:ser>
        <c:ser>
          <c:idx val="0"/>
          <c:order val="0"/>
          <c:tx>
            <c:strRef>
              <c:f>Gráficos!$B$24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circle"/>
            <c:size val="5"/>
          </c:marker>
          <c:cat>
            <c:numRef>
              <c:f>Hoja2!$B$6:$B$104</c:f>
              <c:numCache>
                <c:formatCode>General</c:formatCode>
                <c:ptCount val="99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  <c:pt idx="98">
                  <c:v>202403</c:v>
                </c:pt>
              </c:numCache>
            </c:numRef>
          </c:cat>
          <c:val>
            <c:numRef>
              <c:f>Hoja2!$F$6:$F$104</c:f>
              <c:numCache>
                <c:formatCode>0.0</c:formatCode>
                <c:ptCount val="99"/>
                <c:pt idx="1">
                  <c:v>1.1464181856385869</c:v>
                </c:pt>
                <c:pt idx="2">
                  <c:v>1.0320617243171348</c:v>
                </c:pt>
                <c:pt idx="3">
                  <c:v>0.77836308248946384</c:v>
                </c:pt>
                <c:pt idx="4">
                  <c:v>1.2220356216420925</c:v>
                </c:pt>
                <c:pt idx="5">
                  <c:v>0.55887807259218381</c:v>
                </c:pt>
                <c:pt idx="6">
                  <c:v>0.48708146686411435</c:v>
                </c:pt>
                <c:pt idx="7">
                  <c:v>1.9328609325770296</c:v>
                </c:pt>
                <c:pt idx="8">
                  <c:v>0.37952225223938374</c:v>
                </c:pt>
                <c:pt idx="9">
                  <c:v>0.81486755384529985</c:v>
                </c:pt>
                <c:pt idx="10">
                  <c:v>0.70879906865004561</c:v>
                </c:pt>
                <c:pt idx="11">
                  <c:v>1.107992210075337</c:v>
                </c:pt>
                <c:pt idx="12">
                  <c:v>1.0764309956715179</c:v>
                </c:pt>
                <c:pt idx="13">
                  <c:v>0.92658848087519008</c:v>
                </c:pt>
                <c:pt idx="14">
                  <c:v>1.2399571753132443</c:v>
                </c:pt>
                <c:pt idx="15">
                  <c:v>0.20754991876219542</c:v>
                </c:pt>
                <c:pt idx="16">
                  <c:v>0.89317208986996466</c:v>
                </c:pt>
                <c:pt idx="17">
                  <c:v>0.76750465587807071</c:v>
                </c:pt>
                <c:pt idx="18">
                  <c:v>1.4311657645686537</c:v>
                </c:pt>
                <c:pt idx="19">
                  <c:v>0.43690120201504978</c:v>
                </c:pt>
                <c:pt idx="20">
                  <c:v>1.1038334409554595</c:v>
                </c:pt>
                <c:pt idx="21">
                  <c:v>0.92809226364751751</c:v>
                </c:pt>
                <c:pt idx="22">
                  <c:v>0.36077201715045693</c:v>
                </c:pt>
                <c:pt idx="23">
                  <c:v>0.35020777078873522</c:v>
                </c:pt>
                <c:pt idx="24">
                  <c:v>1.6084847840581062</c:v>
                </c:pt>
                <c:pt idx="25">
                  <c:v>0.9411271286255074</c:v>
                </c:pt>
                <c:pt idx="26">
                  <c:v>1.3486376658197852</c:v>
                </c:pt>
                <c:pt idx="27">
                  <c:v>0.9103015384597013</c:v>
                </c:pt>
                <c:pt idx="28">
                  <c:v>0.39655488468546274</c:v>
                </c:pt>
                <c:pt idx="29">
                  <c:v>1.0001559509557501</c:v>
                </c:pt>
                <c:pt idx="30">
                  <c:v>1.1071971428635141</c:v>
                </c:pt>
                <c:pt idx="31">
                  <c:v>0.37489525161742421</c:v>
                </c:pt>
                <c:pt idx="32">
                  <c:v>-6.0083605565453002E-2</c:v>
                </c:pt>
                <c:pt idx="33">
                  <c:v>-0.56322735653339118</c:v>
                </c:pt>
                <c:pt idx="34">
                  <c:v>-0.12673349737456485</c:v>
                </c:pt>
                <c:pt idx="35">
                  <c:v>-1.8286162174581233</c:v>
                </c:pt>
                <c:pt idx="36">
                  <c:v>-2.1904455595799899</c:v>
                </c:pt>
                <c:pt idx="37">
                  <c:v>8.6389461089186881E-3</c:v>
                </c:pt>
                <c:pt idx="38">
                  <c:v>-0.27337372168019236</c:v>
                </c:pt>
                <c:pt idx="39">
                  <c:v>-0.50156631849627153</c:v>
                </c:pt>
                <c:pt idx="40">
                  <c:v>-0.63898492199434553</c:v>
                </c:pt>
                <c:pt idx="41">
                  <c:v>5.6383367934342843E-2</c:v>
                </c:pt>
                <c:pt idx="42">
                  <c:v>-0.43828372103791313</c:v>
                </c:pt>
                <c:pt idx="43">
                  <c:v>0.21272134510945673</c:v>
                </c:pt>
                <c:pt idx="44">
                  <c:v>0.32785717185304097</c:v>
                </c:pt>
                <c:pt idx="45">
                  <c:v>-0.23074001945601053</c:v>
                </c:pt>
                <c:pt idx="46">
                  <c:v>-0.82161528788231575</c:v>
                </c:pt>
                <c:pt idx="47">
                  <c:v>0.34604508576543402</c:v>
                </c:pt>
                <c:pt idx="48">
                  <c:v>-1.6675045823242862</c:v>
                </c:pt>
                <c:pt idx="49">
                  <c:v>-1.3845891661479204</c:v>
                </c:pt>
                <c:pt idx="50">
                  <c:v>-0.98876251103924284</c:v>
                </c:pt>
                <c:pt idx="51">
                  <c:v>-0.3444323979963082</c:v>
                </c:pt>
                <c:pt idx="52">
                  <c:v>-0.89560302342878151</c:v>
                </c:pt>
                <c:pt idx="53">
                  <c:v>0.36106351037912265</c:v>
                </c:pt>
                <c:pt idx="54">
                  <c:v>-0.60054664702863247</c:v>
                </c:pt>
                <c:pt idx="55">
                  <c:v>0.40895442831190287</c:v>
                </c:pt>
                <c:pt idx="56">
                  <c:v>0.77243126048696098</c:v>
                </c:pt>
                <c:pt idx="57">
                  <c:v>0.44872114581022693</c:v>
                </c:pt>
                <c:pt idx="58">
                  <c:v>0.81863400232726757</c:v>
                </c:pt>
                <c:pt idx="59">
                  <c:v>0.45063899232211657</c:v>
                </c:pt>
                <c:pt idx="60">
                  <c:v>1.2412751872816097</c:v>
                </c:pt>
                <c:pt idx="61">
                  <c:v>1.3430852872339916</c:v>
                </c:pt>
                <c:pt idx="62">
                  <c:v>0.9780706501875791</c:v>
                </c:pt>
                <c:pt idx="63">
                  <c:v>0.53586539058727567</c:v>
                </c:pt>
                <c:pt idx="64">
                  <c:v>0.58719629905410464</c:v>
                </c:pt>
                <c:pt idx="65">
                  <c:v>6.5905327591320173E-3</c:v>
                </c:pt>
                <c:pt idx="66">
                  <c:v>0.9197908738520777</c:v>
                </c:pt>
                <c:pt idx="67">
                  <c:v>0.21378589135974124</c:v>
                </c:pt>
                <c:pt idx="68">
                  <c:v>0.67128943121825824</c:v>
                </c:pt>
                <c:pt idx="69">
                  <c:v>0.90870701992826763</c:v>
                </c:pt>
                <c:pt idx="70">
                  <c:v>0.59867639405959405</c:v>
                </c:pt>
                <c:pt idx="71">
                  <c:v>1.0263488291570866</c:v>
                </c:pt>
                <c:pt idx="72">
                  <c:v>0.33311534714814961</c:v>
                </c:pt>
                <c:pt idx="73">
                  <c:v>0.82622637303038093</c:v>
                </c:pt>
                <c:pt idx="74">
                  <c:v>0.50520032090723976</c:v>
                </c:pt>
                <c:pt idx="75">
                  <c:v>0.55704842497448226</c:v>
                </c:pt>
                <c:pt idx="76">
                  <c:v>1.0003464292114295</c:v>
                </c:pt>
                <c:pt idx="77">
                  <c:v>-0.43966594967536077</c:v>
                </c:pt>
                <c:pt idx="78">
                  <c:v>7.1363839890592473E-3</c:v>
                </c:pt>
                <c:pt idx="79">
                  <c:v>0.78968936039482962</c:v>
                </c:pt>
                <c:pt idx="80">
                  <c:v>-4.4700292277370268</c:v>
                </c:pt>
                <c:pt idx="81">
                  <c:v>-17.747458978592235</c:v>
                </c:pt>
                <c:pt idx="82">
                  <c:v>15.371926530891233</c:v>
                </c:pt>
                <c:pt idx="83">
                  <c:v>0.13606421093488308</c:v>
                </c:pt>
                <c:pt idx="84">
                  <c:v>1.2125081906156909</c:v>
                </c:pt>
                <c:pt idx="85">
                  <c:v>1.2955364789591028</c:v>
                </c:pt>
                <c:pt idx="86">
                  <c:v>3.4714317279546991</c:v>
                </c:pt>
                <c:pt idx="87">
                  <c:v>1.2162015555122974</c:v>
                </c:pt>
                <c:pt idx="88">
                  <c:v>0.82335090793801413</c:v>
                </c:pt>
                <c:pt idx="89">
                  <c:v>1.3628900845869651</c:v>
                </c:pt>
                <c:pt idx="90">
                  <c:v>1.1603376688744893</c:v>
                </c:pt>
                <c:pt idx="91">
                  <c:v>0.57995204454495131</c:v>
                </c:pt>
                <c:pt idx="92">
                  <c:v>0.38054139290450983</c:v>
                </c:pt>
                <c:pt idx="93">
                  <c:v>0.13504936387522815</c:v>
                </c:pt>
                <c:pt idx="94">
                  <c:v>1.2524569297462262</c:v>
                </c:pt>
                <c:pt idx="95">
                  <c:v>0.44309939348570193</c:v>
                </c:pt>
                <c:pt idx="96">
                  <c:v>0.68491853972245664</c:v>
                </c:pt>
                <c:pt idx="97">
                  <c:v>0.99236239561688588</c:v>
                </c:pt>
                <c:pt idx="98">
                  <c:v>0.72086073915555993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A-4BAB-8524-DA2B967C2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2400"/>
        <c:axId val="967152792"/>
      </c:lineChart>
      <c:catAx>
        <c:axId val="96715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967152792"/>
        <c:crosses val="autoZero"/>
        <c:auto val="1"/>
        <c:lblAlgn val="ctr"/>
        <c:lblOffset val="100"/>
        <c:noMultiLvlLbl val="0"/>
      </c:catAx>
      <c:valAx>
        <c:axId val="96715279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crossAx val="967152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96308839266151"/>
          <c:y val="0.55222745941904661"/>
          <c:w val="0.33557472803508626"/>
          <c:h val="0.205901910791394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s-E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PIB volumen CVEC: tasas interanuales</a:t>
            </a:r>
          </a:p>
        </c:rich>
      </c:tx>
      <c:layout>
        <c:manualLayout>
          <c:xMode val="edge"/>
          <c:yMode val="edge"/>
          <c:x val="0.20039856215662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85739282589674E-2"/>
          <c:y val="8.5497594050743642E-2"/>
          <c:w val="0.88715704286964114"/>
          <c:h val="0.76855643044619426"/>
        </c:manualLayout>
      </c:layout>
      <c:lineChart>
        <c:grouping val="standard"/>
        <c:varyColors val="0"/>
        <c:ser>
          <c:idx val="2"/>
          <c:order val="1"/>
          <c:tx>
            <c:strRef>
              <c:f>Gráficos!$D$43</c:f>
              <c:strCache>
                <c:ptCount val="1"/>
                <c:pt idx="0">
                  <c:v>España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circle"/>
            <c:size val="5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</c:marker>
          <c:cat>
            <c:numRef>
              <c:f>Hoja2!$B$6:$B$103</c:f>
              <c:numCache>
                <c:formatCode>General</c:formatCode>
                <c:ptCount val="98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</c:numCache>
            </c:numRef>
          </c:cat>
          <c:val>
            <c:numRef>
              <c:f>Hoja2!$J$6:$J$103</c:f>
              <c:numCache>
                <c:formatCode>General</c:formatCode>
                <c:ptCount val="98"/>
                <c:pt idx="4" formatCode="0.0">
                  <c:v>4.441451909476557</c:v>
                </c:pt>
                <c:pt idx="5" formatCode="0.0">
                  <c:v>3.9395749490652276</c:v>
                </c:pt>
                <c:pt idx="6" formatCode="0.0">
                  <c:v>3.8793923123738416</c:v>
                </c:pt>
                <c:pt idx="7" formatCode="0.0">
                  <c:v>3.4331920832017193</c:v>
                </c:pt>
                <c:pt idx="8" formatCode="0.0">
                  <c:v>2.8776461765642081</c:v>
                </c:pt>
                <c:pt idx="9" formatCode="0.0">
                  <c:v>2.9398371246798005</c:v>
                </c:pt>
                <c:pt idx="10" formatCode="0.0">
                  <c:v>2.5308796487807594</c:v>
                </c:pt>
                <c:pt idx="11" formatCode="0.0">
                  <c:v>2.6780394057253298</c:v>
                </c:pt>
                <c:pt idx="12" formatCode="0.0">
                  <c:v>3.1799937483181218</c:v>
                </c:pt>
                <c:pt idx="13" formatCode="0.0">
                  <c:v>2.7143170629936764</c:v>
                </c:pt>
                <c:pt idx="14" formatCode="0.0">
                  <c:v>2.9028544347904361</c:v>
                </c:pt>
                <c:pt idx="15" formatCode="0.0">
                  <c:v>2.961816446473664</c:v>
                </c:pt>
                <c:pt idx="16" formatCode="0.0">
                  <c:v>2.5754201230058449</c:v>
                </c:pt>
                <c:pt idx="17" formatCode="0.0">
                  <c:v>3.268982978696422</c:v>
                </c:pt>
                <c:pt idx="18" formatCode="0.0">
                  <c:v>3.3699480683297312</c:v>
                </c:pt>
                <c:pt idx="19" formatCode="0.0">
                  <c:v>3.2379455175965299</c:v>
                </c:pt>
                <c:pt idx="20" formatCode="0.0">
                  <c:v>3.5545443814655409</c:v>
                </c:pt>
                <c:pt idx="21" formatCode="0.0">
                  <c:v>3.3759061072967222</c:v>
                </c:pt>
                <c:pt idx="22" formatCode="0.0">
                  <c:v>3.4929703058401707</c:v>
                </c:pt>
                <c:pt idx="23" formatCode="0.0">
                  <c:v>3.7781731395429841</c:v>
                </c:pt>
                <c:pt idx="24" formatCode="0.0">
                  <c:v>4.0555873893178607</c:v>
                </c:pt>
                <c:pt idx="25" formatCode="0.0">
                  <c:v>4.0683723910487579</c:v>
                </c:pt>
                <c:pt idx="26" formatCode="0.0">
                  <c:v>4.0545209674690108</c:v>
                </c:pt>
                <c:pt idx="27" formatCode="0.0">
                  <c:v>3.9961792491216341</c:v>
                </c:pt>
                <c:pt idx="28" formatCode="0.0">
                  <c:v>3.7348551663259677</c:v>
                </c:pt>
                <c:pt idx="29" formatCode="0.0">
                  <c:v>3.711829934247235</c:v>
                </c:pt>
                <c:pt idx="30" formatCode="0.0">
                  <c:v>3.5121517592046514</c:v>
                </c:pt>
                <c:pt idx="31" formatCode="0.0">
                  <c:v>3.1838160790204517</c:v>
                </c:pt>
                <c:pt idx="32" formatCode="0.0">
                  <c:v>2.4456208699132453</c:v>
                </c:pt>
                <c:pt idx="33" formatCode="0.0">
                  <c:v>1.5901075320540636</c:v>
                </c:pt>
                <c:pt idx="34" formatCode="0.0">
                  <c:v>0.6209274956137989</c:v>
                </c:pt>
                <c:pt idx="35" formatCode="0.0">
                  <c:v>-1.5406220862533959</c:v>
                </c:pt>
                <c:pt idx="36" formatCode="0.0">
                  <c:v>-4.3524346504334783</c:v>
                </c:pt>
                <c:pt idx="37" formatCode="0.0">
                  <c:v>-4.323481481194924</c:v>
                </c:pt>
                <c:pt idx="38" formatCode="0.0">
                  <c:v>-3.9317576378955721</c:v>
                </c:pt>
                <c:pt idx="39" formatCode="0.0">
                  <c:v>-2.442114346076707</c:v>
                </c:pt>
                <c:pt idx="40" formatCode="0.0">
                  <c:v>0.14890739097341843</c:v>
                </c:pt>
                <c:pt idx="41" formatCode="0.0">
                  <c:v>0.20685844500807349</c:v>
                </c:pt>
                <c:pt idx="42" formatCode="0.0">
                  <c:v>-5.3150871810547784E-2</c:v>
                </c:pt>
                <c:pt idx="43" formatCode="0.0">
                  <c:v>7.4263394250562165E-2</c:v>
                </c:pt>
                <c:pt idx="44" formatCode="0.0">
                  <c:v>8.4902477276838084E-2</c:v>
                </c:pt>
                <c:pt idx="45" formatCode="0.0">
                  <c:v>-0.29717257824884991</c:v>
                </c:pt>
                <c:pt idx="46" formatCode="0.0">
                  <c:v>-0.84320774674805365</c:v>
                </c:pt>
                <c:pt idx="47" formatCode="0.0">
                  <c:v>-1.5031393902833923</c:v>
                </c:pt>
                <c:pt idx="48" formatCode="0.0">
                  <c:v>-2.3533935337569201</c:v>
                </c:pt>
                <c:pt idx="49" formatCode="0.0">
                  <c:v>-3.0489386635303428</c:v>
                </c:pt>
                <c:pt idx="50" formatCode="0.0">
                  <c:v>-2.9016114081434008</c:v>
                </c:pt>
                <c:pt idx="51" formatCode="0.0">
                  <c:v>-3.1614601956292288</c:v>
                </c:pt>
                <c:pt idx="52" formatCode="0.0">
                  <c:v>-2.510074603380863</c:v>
                </c:pt>
                <c:pt idx="53" formatCode="0.0">
                  <c:v>-1.656821625100402</c:v>
                </c:pt>
                <c:pt idx="54" formatCode="0.0">
                  <c:v>-1.2654738985911407</c:v>
                </c:pt>
                <c:pt idx="55" formatCode="0.0">
                  <c:v>-0.25063827005371575</c:v>
                </c:pt>
                <c:pt idx="56" formatCode="0.0">
                  <c:v>0.40245147773867451</c:v>
                </c:pt>
                <c:pt idx="57" formatCode="0.0">
                  <c:v>1.0482441407695609</c:v>
                </c:pt>
                <c:pt idx="58" formatCode="0.0">
                  <c:v>1.9205642236926224</c:v>
                </c:pt>
                <c:pt idx="59" formatCode="0.0">
                  <c:v>2.7106143402616967</c:v>
                </c:pt>
                <c:pt idx="60" formatCode="0.0">
                  <c:v>3.569387012702907</c:v>
                </c:pt>
                <c:pt idx="61" formatCode="0.0">
                  <c:v>4.1666785817340735</c:v>
                </c:pt>
                <c:pt idx="62" formatCode="0.0">
                  <c:v>4.2881695363571781</c:v>
                </c:pt>
                <c:pt idx="63" formatCode="0.0">
                  <c:v>4.2119644551434021</c:v>
                </c:pt>
                <c:pt idx="64" formatCode="0.0">
                  <c:v>3.6739090352746695</c:v>
                </c:pt>
                <c:pt idx="65" formatCode="0.0">
                  <c:v>2.8649743968788499</c:v>
                </c:pt>
                <c:pt idx="66" formatCode="0.0">
                  <c:v>2.7358306443593383</c:v>
                </c:pt>
                <c:pt idx="67" formatCode="0.0">
                  <c:v>2.4052258742533361</c:v>
                </c:pt>
                <c:pt idx="68" formatCode="0.0">
                  <c:v>2.4186834093743226</c:v>
                </c:pt>
                <c:pt idx="69" formatCode="0.0">
                  <c:v>3.1483921775766532</c:v>
                </c:pt>
                <c:pt idx="70" formatCode="0.0">
                  <c:v>2.9858845369514775</c:v>
                </c:pt>
                <c:pt idx="71" formatCode="0.0">
                  <c:v>3.0272791424653445</c:v>
                </c:pt>
                <c:pt idx="72" formatCode="0.0">
                  <c:v>2.7404561350606427</c:v>
                </c:pt>
                <c:pt idx="73" formatCode="0.0">
                  <c:v>2.3402056833027318</c:v>
                </c:pt>
                <c:pt idx="74" formatCode="0.0">
                  <c:v>2.2656292932028199</c:v>
                </c:pt>
                <c:pt idx="75" formatCode="0.0">
                  <c:v>2.2416958970880918</c:v>
                </c:pt>
                <c:pt idx="76" formatCode="0.0">
                  <c:v>2.4305071624192376</c:v>
                </c:pt>
                <c:pt idx="77" formatCode="0.0">
                  <c:v>2.0604524683231595</c:v>
                </c:pt>
                <c:pt idx="78" formatCode="0.0">
                  <c:v>1.6881699378999082</c:v>
                </c:pt>
                <c:pt idx="79" formatCode="0.0">
                  <c:v>1.6734828044835615</c:v>
                </c:pt>
                <c:pt idx="80" formatCode="0.0">
                  <c:v>-4.1780399297515984</c:v>
                </c:pt>
                <c:pt idx="81" formatCode="0.0">
                  <c:v>-21.451658177050426</c:v>
                </c:pt>
                <c:pt idx="82" formatCode="0.0">
                  <c:v>-9.1347359786287932</c:v>
                </c:pt>
                <c:pt idx="83" formatCode="0.0">
                  <c:v>-8.9947912999123751</c:v>
                </c:pt>
                <c:pt idx="84" formatCode="0.0">
                  <c:v>-2.8724453296567476</c:v>
                </c:pt>
                <c:pt idx="85" formatCode="0.0">
                  <c:v>19.765934765448012</c:v>
                </c:pt>
                <c:pt idx="86" formatCode="0.0">
                  <c:v>5.3703364926096731</c:v>
                </c:pt>
                <c:pt idx="87" formatCode="0.0">
                  <c:v>6.7364518226135539</c:v>
                </c:pt>
                <c:pt idx="88" formatCode="0.0">
                  <c:v>6.8856572496140966</c:v>
                </c:pt>
                <c:pt idx="89" formatCode="0.0">
                  <c:v>7.258650684069079</c:v>
                </c:pt>
                <c:pt idx="90" formatCode="0.0">
                  <c:v>6.0840659674568753</c:v>
                </c:pt>
                <c:pt idx="91" formatCode="0.0">
                  <c:v>4.5656079637147906</c:v>
                </c:pt>
                <c:pt idx="92" formatCode="0.0">
                  <c:v>3.873045338753256</c:v>
                </c:pt>
                <c:pt idx="93" formatCode="0.0">
                  <c:v>2.3633528976468643</c:v>
                </c:pt>
                <c:pt idx="94" formatCode="0.0">
                  <c:v>2.1646782573661927</c:v>
                </c:pt>
                <c:pt idx="95" formatCode="0.0">
                  <c:v>2.3309731682663593</c:v>
                </c:pt>
                <c:pt idx="96" formatCode="0.0">
                  <c:v>2.591119469765002</c:v>
                </c:pt>
                <c:pt idx="97" formatCode="0.0">
                  <c:v>3.1799014780354629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D-48A0-B7C3-82853B414925}"/>
            </c:ext>
          </c:extLst>
        </c:ser>
        <c:ser>
          <c:idx val="0"/>
          <c:order val="0"/>
          <c:tx>
            <c:strRef>
              <c:f>Gráficos!$B$43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circle"/>
            <c:size val="5"/>
          </c:marker>
          <c:cat>
            <c:numRef>
              <c:f>Hoja2!$B$6:$B$103</c:f>
              <c:numCache>
                <c:formatCode>General</c:formatCode>
                <c:ptCount val="98"/>
                <c:pt idx="0">
                  <c:v>200001</c:v>
                </c:pt>
                <c:pt idx="1">
                  <c:v>200002</c:v>
                </c:pt>
                <c:pt idx="2">
                  <c:v>200003</c:v>
                </c:pt>
                <c:pt idx="3">
                  <c:v>200004</c:v>
                </c:pt>
                <c:pt idx="4">
                  <c:v>200101</c:v>
                </c:pt>
                <c:pt idx="5">
                  <c:v>200102</c:v>
                </c:pt>
                <c:pt idx="6">
                  <c:v>200103</c:v>
                </c:pt>
                <c:pt idx="7">
                  <c:v>200104</c:v>
                </c:pt>
                <c:pt idx="8">
                  <c:v>200201</c:v>
                </c:pt>
                <c:pt idx="9">
                  <c:v>200202</c:v>
                </c:pt>
                <c:pt idx="10">
                  <c:v>200203</c:v>
                </c:pt>
                <c:pt idx="11">
                  <c:v>200204</c:v>
                </c:pt>
                <c:pt idx="12">
                  <c:v>200301</c:v>
                </c:pt>
                <c:pt idx="13">
                  <c:v>200302</c:v>
                </c:pt>
                <c:pt idx="14">
                  <c:v>200303</c:v>
                </c:pt>
                <c:pt idx="15">
                  <c:v>200304</c:v>
                </c:pt>
                <c:pt idx="16">
                  <c:v>200401</c:v>
                </c:pt>
                <c:pt idx="17">
                  <c:v>200402</c:v>
                </c:pt>
                <c:pt idx="18">
                  <c:v>200403</c:v>
                </c:pt>
                <c:pt idx="19">
                  <c:v>200404</c:v>
                </c:pt>
                <c:pt idx="20">
                  <c:v>200501</c:v>
                </c:pt>
                <c:pt idx="21">
                  <c:v>200502</c:v>
                </c:pt>
                <c:pt idx="22">
                  <c:v>200503</c:v>
                </c:pt>
                <c:pt idx="23">
                  <c:v>200504</c:v>
                </c:pt>
                <c:pt idx="24">
                  <c:v>200601</c:v>
                </c:pt>
                <c:pt idx="25">
                  <c:v>200602</c:v>
                </c:pt>
                <c:pt idx="26">
                  <c:v>200603</c:v>
                </c:pt>
                <c:pt idx="27">
                  <c:v>200604</c:v>
                </c:pt>
                <c:pt idx="28">
                  <c:v>200701</c:v>
                </c:pt>
                <c:pt idx="29">
                  <c:v>200702</c:v>
                </c:pt>
                <c:pt idx="30">
                  <c:v>200703</c:v>
                </c:pt>
                <c:pt idx="31">
                  <c:v>200704</c:v>
                </c:pt>
                <c:pt idx="32">
                  <c:v>200801</c:v>
                </c:pt>
                <c:pt idx="33">
                  <c:v>200802</c:v>
                </c:pt>
                <c:pt idx="34">
                  <c:v>200803</c:v>
                </c:pt>
                <c:pt idx="35">
                  <c:v>200804</c:v>
                </c:pt>
                <c:pt idx="36">
                  <c:v>200901</c:v>
                </c:pt>
                <c:pt idx="37">
                  <c:v>200902</c:v>
                </c:pt>
                <c:pt idx="38">
                  <c:v>200903</c:v>
                </c:pt>
                <c:pt idx="39">
                  <c:v>200904</c:v>
                </c:pt>
                <c:pt idx="40">
                  <c:v>201001</c:v>
                </c:pt>
                <c:pt idx="41">
                  <c:v>201002</c:v>
                </c:pt>
                <c:pt idx="42">
                  <c:v>201003</c:v>
                </c:pt>
                <c:pt idx="43">
                  <c:v>201004</c:v>
                </c:pt>
                <c:pt idx="44">
                  <c:v>201101</c:v>
                </c:pt>
                <c:pt idx="45">
                  <c:v>201102</c:v>
                </c:pt>
                <c:pt idx="46">
                  <c:v>201103</c:v>
                </c:pt>
                <c:pt idx="47">
                  <c:v>201104</c:v>
                </c:pt>
                <c:pt idx="48">
                  <c:v>201201</c:v>
                </c:pt>
                <c:pt idx="49">
                  <c:v>201202</c:v>
                </c:pt>
                <c:pt idx="50">
                  <c:v>201203</c:v>
                </c:pt>
                <c:pt idx="51">
                  <c:v>201204</c:v>
                </c:pt>
                <c:pt idx="52">
                  <c:v>201301</c:v>
                </c:pt>
                <c:pt idx="53">
                  <c:v>201302</c:v>
                </c:pt>
                <c:pt idx="54">
                  <c:v>201303</c:v>
                </c:pt>
                <c:pt idx="55">
                  <c:v>201304</c:v>
                </c:pt>
                <c:pt idx="56">
                  <c:v>201401</c:v>
                </c:pt>
                <c:pt idx="57">
                  <c:v>201402</c:v>
                </c:pt>
                <c:pt idx="58">
                  <c:v>201403</c:v>
                </c:pt>
                <c:pt idx="59">
                  <c:v>201404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201601</c:v>
                </c:pt>
                <c:pt idx="65">
                  <c:v>201602</c:v>
                </c:pt>
                <c:pt idx="66">
                  <c:v>201603</c:v>
                </c:pt>
                <c:pt idx="67">
                  <c:v>201604</c:v>
                </c:pt>
                <c:pt idx="68">
                  <c:v>201701</c:v>
                </c:pt>
                <c:pt idx="69">
                  <c:v>201702</c:v>
                </c:pt>
                <c:pt idx="70">
                  <c:v>201703</c:v>
                </c:pt>
                <c:pt idx="71">
                  <c:v>201704</c:v>
                </c:pt>
                <c:pt idx="72">
                  <c:v>201801</c:v>
                </c:pt>
                <c:pt idx="73">
                  <c:v>201802</c:v>
                </c:pt>
                <c:pt idx="74">
                  <c:v>201803</c:v>
                </c:pt>
                <c:pt idx="75">
                  <c:v>201804</c:v>
                </c:pt>
                <c:pt idx="76">
                  <c:v>201901</c:v>
                </c:pt>
                <c:pt idx="77">
                  <c:v>201902</c:v>
                </c:pt>
                <c:pt idx="78">
                  <c:v>201903</c:v>
                </c:pt>
                <c:pt idx="79">
                  <c:v>201904</c:v>
                </c:pt>
                <c:pt idx="80">
                  <c:v>202001</c:v>
                </c:pt>
                <c:pt idx="81">
                  <c:v>202002</c:v>
                </c:pt>
                <c:pt idx="82">
                  <c:v>202003</c:v>
                </c:pt>
                <c:pt idx="83">
                  <c:v>202004</c:v>
                </c:pt>
                <c:pt idx="84">
                  <c:v>202101</c:v>
                </c:pt>
                <c:pt idx="85">
                  <c:v>202102</c:v>
                </c:pt>
                <c:pt idx="86">
                  <c:v>202103</c:v>
                </c:pt>
                <c:pt idx="87">
                  <c:v>202104</c:v>
                </c:pt>
                <c:pt idx="88">
                  <c:v>202201</c:v>
                </c:pt>
                <c:pt idx="89">
                  <c:v>202202</c:v>
                </c:pt>
                <c:pt idx="90">
                  <c:v>202203</c:v>
                </c:pt>
                <c:pt idx="91">
                  <c:v>202204</c:v>
                </c:pt>
                <c:pt idx="92">
                  <c:v>202301</c:v>
                </c:pt>
                <c:pt idx="93">
                  <c:v>202302</c:v>
                </c:pt>
                <c:pt idx="94">
                  <c:v>202303</c:v>
                </c:pt>
                <c:pt idx="95">
                  <c:v>202304</c:v>
                </c:pt>
                <c:pt idx="96">
                  <c:v>202401</c:v>
                </c:pt>
                <c:pt idx="97">
                  <c:v>202402</c:v>
                </c:pt>
              </c:numCache>
            </c:numRef>
          </c:cat>
          <c:val>
            <c:numRef>
              <c:f>Hoja2!$I$6:$I$103</c:f>
              <c:numCache>
                <c:formatCode>0.0</c:formatCode>
                <c:ptCount val="98"/>
                <c:pt idx="4">
                  <c:v>4.2442455371312526</c:v>
                </c:pt>
                <c:pt idx="5">
                  <c:v>3.6387107400916552</c:v>
                </c:pt>
                <c:pt idx="6">
                  <c:v>3.0796698742786566</c:v>
                </c:pt>
                <c:pt idx="7">
                  <c:v>4.2605310593346379</c:v>
                </c:pt>
                <c:pt idx="8">
                  <c:v>3.3927270206285165</c:v>
                </c:pt>
                <c:pt idx="9">
                  <c:v>3.6559305394291863</c:v>
                </c:pt>
                <c:pt idx="10">
                  <c:v>3.8846399814251864</c:v>
                </c:pt>
                <c:pt idx="11">
                  <c:v>3.0439769264982264</c:v>
                </c:pt>
                <c:pt idx="12">
                  <c:v>3.7593842811740164</c:v>
                </c:pt>
                <c:pt idx="13">
                  <c:v>3.8743682600375973</c:v>
                </c:pt>
                <c:pt idx="14">
                  <c:v>4.4222222041425896</c:v>
                </c:pt>
                <c:pt idx="15">
                  <c:v>3.492264215953611</c:v>
                </c:pt>
                <c:pt idx="16">
                  <c:v>3.3046252291758282</c:v>
                </c:pt>
                <c:pt idx="17">
                  <c:v>3.1417930640475378</c:v>
                </c:pt>
                <c:pt idx="18">
                  <c:v>3.3365935884185571</c:v>
                </c:pt>
                <c:pt idx="19">
                  <c:v>3.5731065095078174</c:v>
                </c:pt>
                <c:pt idx="20">
                  <c:v>3.7893634682441224</c:v>
                </c:pt>
                <c:pt idx="21">
                  <c:v>3.9547668455352403</c:v>
                </c:pt>
                <c:pt idx="22">
                  <c:v>2.8577417684100048</c:v>
                </c:pt>
                <c:pt idx="23">
                  <c:v>2.7689587568338059</c:v>
                </c:pt>
                <c:pt idx="24">
                  <c:v>3.2819214339234515</c:v>
                </c:pt>
                <c:pt idx="25">
                  <c:v>3.2952602959821942</c:v>
                </c:pt>
                <c:pt idx="26">
                  <c:v>4.3120105387894236</c:v>
                </c:pt>
                <c:pt idx="27">
                  <c:v>4.8942166776092977</c:v>
                </c:pt>
                <c:pt idx="28">
                  <c:v>3.643096382556843</c:v>
                </c:pt>
                <c:pt idx="29">
                  <c:v>3.7037052750484634</c:v>
                </c:pt>
                <c:pt idx="30">
                  <c:v>3.4566543288219398</c:v>
                </c:pt>
                <c:pt idx="31">
                  <c:v>2.9077376939607547</c:v>
                </c:pt>
                <c:pt idx="32">
                  <c:v>2.4396774698854928</c:v>
                </c:pt>
                <c:pt idx="33">
                  <c:v>0.85401178181707671</c:v>
                </c:pt>
                <c:pt idx="34">
                  <c:v>-0.37682893818304919</c:v>
                </c:pt>
                <c:pt idx="35">
                  <c:v>-2.5638379454661853</c:v>
                </c:pt>
                <c:pt idx="36">
                  <c:v>-4.6408288023219839</c:v>
                </c:pt>
                <c:pt idx="37">
                  <c:v>-4.0924130079821879</c:v>
                </c:pt>
                <c:pt idx="38">
                  <c:v>-4.2332305716968115</c:v>
                </c:pt>
                <c:pt idx="39">
                  <c:v>-2.938685493517601</c:v>
                </c:pt>
                <c:pt idx="40">
                  <c:v>-1.3990934797245447</c:v>
                </c:pt>
                <c:pt idx="41">
                  <c:v>-1.352021113548163</c:v>
                </c:pt>
                <c:pt idx="42">
                  <c:v>-1.5151474394042519</c:v>
                </c:pt>
                <c:pt idx="43">
                  <c:v>-0.80813615658099636</c:v>
                </c:pt>
                <c:pt idx="44">
                  <c:v>0.15705999460269293</c:v>
                </c:pt>
                <c:pt idx="45">
                  <c:v>-0.13035229603508558</c:v>
                </c:pt>
                <c:pt idx="46">
                  <c:v>-0.51486945750398583</c:v>
                </c:pt>
                <c:pt idx="47">
                  <c:v>-0.38251370899681225</c:v>
                </c:pt>
                <c:pt idx="48">
                  <c:v>-2.3637473144536791</c:v>
                </c:pt>
                <c:pt idx="49">
                  <c:v>-3.4929278543252118</c:v>
                </c:pt>
                <c:pt idx="50">
                  <c:v>-3.6555730634700967</c:v>
                </c:pt>
                <c:pt idx="51">
                  <c:v>-4.3185155584009705</c:v>
                </c:pt>
                <c:pt idx="52">
                  <c:v>-3.5674242056981442</c:v>
                </c:pt>
                <c:pt idx="53">
                  <c:v>-1.8604112488354807</c:v>
                </c:pt>
                <c:pt idx="54">
                  <c:v>-1.4756130561563219</c:v>
                </c:pt>
                <c:pt idx="55">
                  <c:v>-0.73077785046037347</c:v>
                </c:pt>
                <c:pt idx="56">
                  <c:v>0.94003061954348599</c:v>
                </c:pt>
                <c:pt idx="57">
                  <c:v>1.0281939380154759</c:v>
                </c:pt>
                <c:pt idx="58">
                  <c:v>2.4706290122514352</c:v>
                </c:pt>
                <c:pt idx="59">
                  <c:v>2.5131694760830658</c:v>
                </c:pt>
                <c:pt idx="60">
                  <c:v>2.990112190713945</c:v>
                </c:pt>
                <c:pt idx="61">
                  <c:v>3.907104086816604</c:v>
                </c:pt>
                <c:pt idx="62">
                  <c:v>4.0714249043759088</c:v>
                </c:pt>
                <c:pt idx="63">
                  <c:v>4.159723324335185</c:v>
                </c:pt>
                <c:pt idx="64">
                  <c:v>3.4867895243209546</c:v>
                </c:pt>
                <c:pt idx="65">
                  <c:v>2.1220239760382009</c:v>
                </c:pt>
                <c:pt idx="66">
                  <c:v>2.0630839638362541</c:v>
                </c:pt>
                <c:pt idx="67">
                  <c:v>1.7361118246401519</c:v>
                </c:pt>
                <c:pt idx="68">
                  <c:v>1.8211654757241291</c:v>
                </c:pt>
                <c:pt idx="69">
                  <c:v>2.7396504638543817</c:v>
                </c:pt>
                <c:pt idx="70">
                  <c:v>2.412745412554762</c:v>
                </c:pt>
                <c:pt idx="71">
                  <c:v>3.2431381628150069</c:v>
                </c:pt>
                <c:pt idx="72">
                  <c:v>2.8963247477689302</c:v>
                </c:pt>
                <c:pt idx="73">
                  <c:v>2.8122194640996856</c:v>
                </c:pt>
                <c:pt idx="74">
                  <c:v>2.7166865715003929</c:v>
                </c:pt>
                <c:pt idx="75">
                  <c:v>2.2395339961279959</c:v>
                </c:pt>
                <c:pt idx="76">
                  <c:v>2.919443063656213</c:v>
                </c:pt>
                <c:pt idx="77">
                  <c:v>1.6272700098972193</c:v>
                </c:pt>
                <c:pt idx="78">
                  <c:v>1.1236455403398127</c:v>
                </c:pt>
                <c:pt idx="79">
                  <c:v>1.3575973106045636</c:v>
                </c:pt>
                <c:pt idx="80">
                  <c:v>-4.1321277505200982</c:v>
                </c:pt>
                <c:pt idx="81">
                  <c:v>-20.798014891657424</c:v>
                </c:pt>
                <c:pt idx="82">
                  <c:v>-8.6296644677912422</c:v>
                </c:pt>
                <c:pt idx="83">
                  <c:v>-9.2222047325488674</c:v>
                </c:pt>
                <c:pt idx="84">
                  <c:v>-3.8223473454614076</c:v>
                </c:pt>
                <c:pt idx="85">
                  <c:v>18.44457085396105</c:v>
                </c:pt>
                <c:pt idx="86">
                  <c:v>6.227135969520603</c:v>
                </c:pt>
                <c:pt idx="87">
                  <c:v>7.372975857200692</c:v>
                </c:pt>
                <c:pt idx="88">
                  <c:v>6.9601318691936864</c:v>
                </c:pt>
                <c:pt idx="89">
                  <c:v>7.0312519875151747</c:v>
                </c:pt>
                <c:pt idx="90">
                  <c:v>4.6406472913840258</c:v>
                </c:pt>
                <c:pt idx="91">
                  <c:v>3.9828715633556167</c:v>
                </c:pt>
                <c:pt idx="92">
                  <c:v>3.5261856417499793</c:v>
                </c:pt>
                <c:pt idx="93">
                  <c:v>2.2721402383007572</c:v>
                </c:pt>
                <c:pt idx="94">
                  <c:v>2.3652719357982521</c:v>
                </c:pt>
                <c:pt idx="95">
                  <c:v>2.2259901151565842</c:v>
                </c:pt>
                <c:pt idx="96">
                  <c:v>2.5359630916929721</c:v>
                </c:pt>
                <c:pt idx="97">
                  <c:v>3.4138317095158355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D-48A0-B7C3-82853B41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3576"/>
        <c:axId val="967153968"/>
      </c:lineChart>
      <c:catAx>
        <c:axId val="96715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967153968"/>
        <c:crosses val="autoZero"/>
        <c:auto val="1"/>
        <c:lblAlgn val="ctr"/>
        <c:lblOffset val="100"/>
        <c:noMultiLvlLbl val="0"/>
      </c:catAx>
      <c:valAx>
        <c:axId val="967153968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crossAx val="96715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21145101494298E-2"/>
          <c:y val="0.55983563935070468"/>
          <c:w val="0.33557472803508626"/>
          <c:h val="0.198293730859736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23999</xdr:colOff>
      <xdr:row>19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21</xdr:row>
      <xdr:rowOff>0</xdr:rowOff>
    </xdr:from>
    <xdr:to>
      <xdr:col>13</xdr:col>
      <xdr:colOff>23999</xdr:colOff>
      <xdr:row>38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13</xdr:col>
      <xdr:colOff>23999</xdr:colOff>
      <xdr:row>57</xdr:row>
      <xdr:rowOff>100012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Test_AIREF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B0BCDB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Test_AIREF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B0BCDB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Test_AIREF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B0BCDB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D9"/>
  <sheetViews>
    <sheetView showGridLines="0" tabSelected="1" workbookViewId="0">
      <selection activeCell="B1" sqref="B1"/>
    </sheetView>
  </sheetViews>
  <sheetFormatPr baseColWidth="10" defaultColWidth="11.42578125" defaultRowHeight="26.25" x14ac:dyDescent="0.4"/>
  <cols>
    <col min="1" max="1" width="1.5703125" style="11" customWidth="1"/>
    <col min="2" max="2" width="22.7109375" style="11" customWidth="1"/>
    <col min="3" max="16384" width="11.42578125" style="11"/>
  </cols>
  <sheetData>
    <row r="2" spans="2:4" x14ac:dyDescent="0.4">
      <c r="B2" s="10" t="s">
        <v>29</v>
      </c>
    </row>
    <row r="4" spans="2:4" x14ac:dyDescent="0.4">
      <c r="B4" s="11" t="s">
        <v>30</v>
      </c>
      <c r="D4" s="11" t="s">
        <v>31</v>
      </c>
    </row>
    <row r="5" spans="2:4" x14ac:dyDescent="0.4">
      <c r="D5" s="11" t="s">
        <v>32</v>
      </c>
    </row>
    <row r="7" spans="2:4" x14ac:dyDescent="0.4">
      <c r="D7" s="11" t="s">
        <v>34</v>
      </c>
    </row>
    <row r="8" spans="2:4" x14ac:dyDescent="0.4">
      <c r="D8" s="11" t="s">
        <v>35</v>
      </c>
    </row>
    <row r="9" spans="2:4" x14ac:dyDescent="0.4">
      <c r="D9" s="1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2:D45"/>
  <sheetViews>
    <sheetView showGridLines="0" zoomScale="120" zoomScaleNormal="120" workbookViewId="0">
      <selection activeCell="B11" sqref="B11"/>
    </sheetView>
  </sheetViews>
  <sheetFormatPr baseColWidth="10" defaultColWidth="11.42578125" defaultRowHeight="15" x14ac:dyDescent="0.25"/>
  <cols>
    <col min="1" max="1" width="24.42578125" bestFit="1" customWidth="1"/>
  </cols>
  <sheetData>
    <row r="2" spans="1:4" ht="15.75" x14ac:dyDescent="0.25">
      <c r="A2" s="5" t="s">
        <v>2</v>
      </c>
    </row>
    <row r="4" spans="1:4" x14ac:dyDescent="0.25">
      <c r="B4" s="7" t="s">
        <v>0</v>
      </c>
      <c r="C4" s="7"/>
      <c r="D4" s="7" t="s">
        <v>1</v>
      </c>
    </row>
    <row r="5" spans="1:4" ht="15" customHeight="1" x14ac:dyDescent="0.25">
      <c r="A5" s="6" t="s">
        <v>3</v>
      </c>
      <c r="B5" s="20" t="s">
        <v>4</v>
      </c>
      <c r="C5" s="7"/>
      <c r="D5" s="20" t="s">
        <v>21</v>
      </c>
    </row>
    <row r="6" spans="1:4" x14ac:dyDescent="0.25">
      <c r="B6" s="20"/>
      <c r="D6" s="20"/>
    </row>
    <row r="7" spans="1:4" x14ac:dyDescent="0.25">
      <c r="B7" s="20"/>
      <c r="D7" s="20"/>
    </row>
    <row r="21" spans="1:4" ht="15.75" x14ac:dyDescent="0.25">
      <c r="A21" s="5" t="s">
        <v>25</v>
      </c>
    </row>
    <row r="23" spans="1:4" x14ac:dyDescent="0.25">
      <c r="B23" s="7" t="s">
        <v>0</v>
      </c>
      <c r="C23" s="7"/>
      <c r="D23" s="7" t="s">
        <v>1</v>
      </c>
    </row>
    <row r="24" spans="1:4" x14ac:dyDescent="0.25">
      <c r="A24" s="6" t="s">
        <v>3</v>
      </c>
      <c r="B24" s="20" t="s">
        <v>4</v>
      </c>
      <c r="C24" s="7"/>
      <c r="D24" s="20" t="s">
        <v>21</v>
      </c>
    </row>
    <row r="25" spans="1:4" x14ac:dyDescent="0.25">
      <c r="B25" s="20"/>
      <c r="D25" s="20"/>
    </row>
    <row r="26" spans="1:4" x14ac:dyDescent="0.25">
      <c r="B26" s="20"/>
      <c r="D26" s="20"/>
    </row>
    <row r="40" spans="1:4" ht="15.75" x14ac:dyDescent="0.25">
      <c r="A40" s="5" t="s">
        <v>28</v>
      </c>
    </row>
    <row r="42" spans="1:4" x14ac:dyDescent="0.25">
      <c r="B42" s="7" t="s">
        <v>0</v>
      </c>
      <c r="C42" s="7"/>
      <c r="D42" s="7" t="s">
        <v>1</v>
      </c>
    </row>
    <row r="43" spans="1:4" x14ac:dyDescent="0.25">
      <c r="A43" s="6" t="s">
        <v>3</v>
      </c>
      <c r="B43" s="20" t="s">
        <v>4</v>
      </c>
      <c r="C43" s="7"/>
      <c r="D43" s="20" t="s">
        <v>21</v>
      </c>
    </row>
    <row r="44" spans="1:4" x14ac:dyDescent="0.25">
      <c r="B44" s="20"/>
      <c r="D44" s="20"/>
    </row>
    <row r="45" spans="1:4" x14ac:dyDescent="0.25">
      <c r="B45" s="20"/>
      <c r="D45" s="20"/>
    </row>
  </sheetData>
  <mergeCells count="6">
    <mergeCell ref="B43:B45"/>
    <mergeCell ref="D43:D45"/>
    <mergeCell ref="B5:B7"/>
    <mergeCell ref="D5:D7"/>
    <mergeCell ref="B24:B26"/>
    <mergeCell ref="D24:D2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'PIB trim CCAA'!$B$2:$S$2</xm:f>
          </x14:formula1>
          <xm:sqref>B5:B7 D5:D7 B24:B26 D24:D26 B43:B45 D43:D45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/>
  <dimension ref="A1:BX101"/>
  <sheetViews>
    <sheetView showGridLines="0" zoomScale="85" zoomScaleNormal="85" workbookViewId="0">
      <pane xSplit="1" ySplit="2" topLeftCell="B81" activePane="bottomRight" state="frozen"/>
      <selection activeCell="D43" sqref="D43:D45"/>
      <selection pane="topRight" activeCell="D43" sqref="D43:D45"/>
      <selection pane="bottomLeft" activeCell="D43" sqref="D43:D45"/>
      <selection pane="bottomRight" activeCell="BX103" sqref="BX103"/>
    </sheetView>
  </sheetViews>
  <sheetFormatPr baseColWidth="10" defaultColWidth="7.7109375" defaultRowHeight="15" x14ac:dyDescent="0.25"/>
  <cols>
    <col min="1" max="1" width="7.7109375" style="1" customWidth="1"/>
    <col min="2" max="18" width="12.7109375" style="1" customWidth="1"/>
    <col min="19" max="19" width="11.42578125" style="1" customWidth="1"/>
    <col min="20" max="20" width="9.85546875" style="1" customWidth="1"/>
    <col min="21" max="57" width="12.7109375" style="1" customWidth="1"/>
    <col min="58" max="58" width="9.85546875" style="1" customWidth="1"/>
    <col min="59" max="76" width="12.7109375" customWidth="1"/>
    <col min="77" max="163" width="9.85546875" style="1" customWidth="1"/>
    <col min="164" max="180" width="7.7109375" style="1" customWidth="1"/>
    <col min="181" max="181" width="1.7109375" style="1" customWidth="1"/>
    <col min="182" max="184" width="7.7109375" style="1" customWidth="1"/>
    <col min="185" max="185" width="1.7109375" style="1" customWidth="1"/>
    <col min="186" max="190" width="7.7109375" style="1" customWidth="1"/>
    <col min="191" max="191" width="1.7109375" style="1" customWidth="1"/>
    <col min="192" max="197" width="7.7109375" style="1" customWidth="1"/>
    <col min="198" max="198" width="1.7109375" style="1" customWidth="1"/>
    <col min="199" max="205" width="7.7109375" style="1" customWidth="1"/>
    <col min="206" max="206" width="1.7109375" style="1" customWidth="1"/>
    <col min="207" max="209" width="7.7109375" style="1" customWidth="1"/>
    <col min="210" max="210" width="1.7109375" style="1" customWidth="1"/>
    <col min="211" max="213" width="7.7109375" style="1" customWidth="1"/>
    <col min="214" max="214" width="1.7109375" style="1" customWidth="1"/>
    <col min="215" max="217" width="7.7109375" style="1" customWidth="1"/>
    <col min="218" max="218" width="1.7109375" style="1" customWidth="1"/>
    <col min="219" max="225" width="7.7109375" style="1" customWidth="1"/>
    <col min="226" max="226" width="1.7109375" style="1" customWidth="1"/>
    <col min="227" max="234" width="7.7109375" style="1" customWidth="1"/>
    <col min="235" max="235" width="1.7109375" style="1" customWidth="1"/>
    <col min="236" max="249" width="7.7109375" style="1" customWidth="1"/>
    <col min="250" max="250" width="1.7109375" style="1" customWidth="1"/>
    <col min="251" max="253" width="7.7109375" style="1" customWidth="1"/>
    <col min="254" max="254" width="1.7109375" style="1" customWidth="1"/>
    <col min="255" max="258" width="7.7109375" style="1" customWidth="1"/>
    <col min="259" max="259" width="1.7109375" style="1" customWidth="1"/>
    <col min="260" max="262" width="7.7109375" style="1" customWidth="1"/>
    <col min="263" max="263" width="1.7109375" style="1" customWidth="1"/>
    <col min="264" max="16384" width="7.7109375" style="1"/>
  </cols>
  <sheetData>
    <row r="1" spans="1:76" s="2" customFormat="1" x14ac:dyDescent="0.25">
      <c r="B1" s="3" t="s">
        <v>22</v>
      </c>
      <c r="S1" s="3"/>
      <c r="U1" s="3" t="s">
        <v>24</v>
      </c>
      <c r="AL1" s="3"/>
      <c r="AM1" s="3"/>
      <c r="AN1" s="3" t="s">
        <v>23</v>
      </c>
      <c r="BE1" s="3"/>
      <c r="BG1" s="3" t="s">
        <v>33</v>
      </c>
      <c r="BX1" s="3"/>
    </row>
    <row r="2" spans="1:76" s="12" customFormat="1" ht="54.75" customHeight="1" x14ac:dyDescent="0.25">
      <c r="B2" s="13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4" t="s">
        <v>14</v>
      </c>
      <c r="M2" s="14" t="s">
        <v>15</v>
      </c>
      <c r="N2" s="14" t="s">
        <v>16</v>
      </c>
      <c r="O2" s="14" t="s">
        <v>17</v>
      </c>
      <c r="P2" s="14" t="s">
        <v>18</v>
      </c>
      <c r="Q2" s="14" t="s">
        <v>19</v>
      </c>
      <c r="R2" s="14" t="s">
        <v>20</v>
      </c>
      <c r="S2" s="15" t="s">
        <v>21</v>
      </c>
      <c r="U2" s="13" t="s">
        <v>4</v>
      </c>
      <c r="V2" s="14" t="s">
        <v>5</v>
      </c>
      <c r="W2" s="14" t="s">
        <v>6</v>
      </c>
      <c r="X2" s="14" t="s">
        <v>7</v>
      </c>
      <c r="Y2" s="14" t="s">
        <v>8</v>
      </c>
      <c r="Z2" s="14" t="s">
        <v>9</v>
      </c>
      <c r="AA2" s="14" t="s">
        <v>10</v>
      </c>
      <c r="AB2" s="14" t="s">
        <v>11</v>
      </c>
      <c r="AC2" s="14" t="s">
        <v>12</v>
      </c>
      <c r="AD2" s="14" t="s">
        <v>13</v>
      </c>
      <c r="AE2" s="14" t="s">
        <v>14</v>
      </c>
      <c r="AF2" s="14" t="s">
        <v>15</v>
      </c>
      <c r="AG2" s="14" t="s">
        <v>16</v>
      </c>
      <c r="AH2" s="14" t="s">
        <v>17</v>
      </c>
      <c r="AI2" s="14" t="s">
        <v>18</v>
      </c>
      <c r="AJ2" s="14" t="s">
        <v>19</v>
      </c>
      <c r="AK2" s="14" t="s">
        <v>20</v>
      </c>
      <c r="AL2" s="15" t="s">
        <v>21</v>
      </c>
      <c r="AM2" s="16"/>
      <c r="AN2" s="13" t="s">
        <v>4</v>
      </c>
      <c r="AO2" s="14" t="s">
        <v>5</v>
      </c>
      <c r="AP2" s="14" t="s">
        <v>6</v>
      </c>
      <c r="AQ2" s="14" t="s">
        <v>7</v>
      </c>
      <c r="AR2" s="14" t="s">
        <v>8</v>
      </c>
      <c r="AS2" s="14" t="s">
        <v>9</v>
      </c>
      <c r="AT2" s="14" t="s">
        <v>10</v>
      </c>
      <c r="AU2" s="14" t="s">
        <v>11</v>
      </c>
      <c r="AV2" s="14" t="s">
        <v>12</v>
      </c>
      <c r="AW2" s="14" t="s">
        <v>13</v>
      </c>
      <c r="AX2" s="14" t="s">
        <v>14</v>
      </c>
      <c r="AY2" s="14" t="s">
        <v>15</v>
      </c>
      <c r="AZ2" s="14" t="s">
        <v>16</v>
      </c>
      <c r="BA2" s="14" t="s">
        <v>17</v>
      </c>
      <c r="BB2" s="14" t="s">
        <v>18</v>
      </c>
      <c r="BC2" s="14" t="s">
        <v>19</v>
      </c>
      <c r="BD2" s="14" t="s">
        <v>20</v>
      </c>
      <c r="BE2" s="15" t="s">
        <v>21</v>
      </c>
      <c r="BG2" s="13" t="s">
        <v>4</v>
      </c>
      <c r="BH2" s="14" t="s">
        <v>5</v>
      </c>
      <c r="BI2" s="14" t="s">
        <v>6</v>
      </c>
      <c r="BJ2" s="14" t="s">
        <v>7</v>
      </c>
      <c r="BK2" s="14" t="s">
        <v>8</v>
      </c>
      <c r="BL2" s="14" t="s">
        <v>9</v>
      </c>
      <c r="BM2" s="14" t="s">
        <v>10</v>
      </c>
      <c r="BN2" s="14" t="s">
        <v>11</v>
      </c>
      <c r="BO2" s="14" t="s">
        <v>12</v>
      </c>
      <c r="BP2" s="14" t="s">
        <v>13</v>
      </c>
      <c r="BQ2" s="14" t="s">
        <v>14</v>
      </c>
      <c r="BR2" s="14" t="s">
        <v>15</v>
      </c>
      <c r="BS2" s="14" t="s">
        <v>16</v>
      </c>
      <c r="BT2" s="14" t="s">
        <v>17</v>
      </c>
      <c r="BU2" s="14" t="s">
        <v>18</v>
      </c>
      <c r="BV2" s="14" t="s">
        <v>19</v>
      </c>
      <c r="BW2" s="14" t="s">
        <v>20</v>
      </c>
      <c r="BX2" s="15" t="s">
        <v>21</v>
      </c>
    </row>
    <row r="3" spans="1:76" x14ac:dyDescent="0.25">
      <c r="A3" s="1">
        <v>200001</v>
      </c>
      <c r="B3" s="18">
        <v>82.8946410103689</v>
      </c>
      <c r="C3" s="18">
        <v>82.849289148494336</v>
      </c>
      <c r="D3" s="18">
        <v>92.345876377961062</v>
      </c>
      <c r="E3" s="18">
        <v>94.507565235322431</v>
      </c>
      <c r="F3" s="18">
        <v>94.546541492203986</v>
      </c>
      <c r="G3" s="18">
        <v>87.980090351013516</v>
      </c>
      <c r="H3" s="18">
        <v>89.865025766958155</v>
      </c>
      <c r="I3" s="18">
        <v>74.626553066603122</v>
      </c>
      <c r="J3" s="18">
        <v>80.762128614803686</v>
      </c>
      <c r="K3" s="18">
        <v>84.006467722007244</v>
      </c>
      <c r="L3" s="18">
        <v>80.775636043407161</v>
      </c>
      <c r="M3" s="18">
        <v>79.382014596411622</v>
      </c>
      <c r="N3" s="18">
        <v>71.858600484503555</v>
      </c>
      <c r="O3" s="18">
        <v>74.385314734130858</v>
      </c>
      <c r="P3" s="18">
        <v>79.47791196368533</v>
      </c>
      <c r="Q3" s="18">
        <v>82.88048110777639</v>
      </c>
      <c r="R3" s="18">
        <v>83.492769191686349</v>
      </c>
      <c r="S3" s="18">
        <v>80.938848384784976</v>
      </c>
    </row>
    <row r="4" spans="1:76" x14ac:dyDescent="0.25">
      <c r="A4" s="1">
        <v>200002</v>
      </c>
      <c r="B4" s="18">
        <v>83.844960249831587</v>
      </c>
      <c r="C4" s="18">
        <v>83.932372413489702</v>
      </c>
      <c r="D4" s="18">
        <v>93.177363831309336</v>
      </c>
      <c r="E4" s="18">
        <v>95.239880495564734</v>
      </c>
      <c r="F4" s="18">
        <v>95.609887365734252</v>
      </c>
      <c r="G4" s="18">
        <v>89.022669867404076</v>
      </c>
      <c r="H4" s="18">
        <v>90.222505999842184</v>
      </c>
      <c r="I4" s="18">
        <v>75.291854714108325</v>
      </c>
      <c r="J4" s="18">
        <v>82.540699217862937</v>
      </c>
      <c r="K4" s="18">
        <v>84.733613118995464</v>
      </c>
      <c r="L4" s="18">
        <v>81.448337685338046</v>
      </c>
      <c r="M4" s="18">
        <v>79.988005139173126</v>
      </c>
      <c r="N4" s="18">
        <v>72.741764622231457</v>
      </c>
      <c r="O4" s="18">
        <v>75.270783783812703</v>
      </c>
      <c r="P4" s="18">
        <v>79.697649981270473</v>
      </c>
      <c r="Q4" s="18">
        <v>84.296340119593438</v>
      </c>
      <c r="R4" s="18">
        <v>84.405073764052915</v>
      </c>
      <c r="S4" s="18">
        <v>81.961925948446464</v>
      </c>
      <c r="U4" s="8">
        <f t="shared" ref="U4:U35" si="0">(B4/B3-1)*100</f>
        <v>1.1464181856385869</v>
      </c>
      <c r="V4" s="8">
        <f t="shared" ref="V4:V35" si="1">(C4/C3-1)*100</f>
        <v>1.3072933710440271</v>
      </c>
      <c r="W4" s="8">
        <f t="shared" ref="W4:W35" si="2">(D4/D3-1)*100</f>
        <v>0.90040561198974078</v>
      </c>
      <c r="X4" s="8">
        <f t="shared" ref="X4:X35" si="3">(E4/E3-1)*100</f>
        <v>0.77487475041690956</v>
      </c>
      <c r="Y4" s="8">
        <f t="shared" ref="Y4:Y35" si="4">(F4/F3-1)*100</f>
        <v>1.1246798209090914</v>
      </c>
      <c r="Z4" s="8">
        <f t="shared" ref="Z4:Z35" si="5">(G4/G3-1)*100</f>
        <v>1.1850175559390719</v>
      </c>
      <c r="AA4" s="8">
        <f t="shared" ref="AA4:AA35" si="6">(H4/H3-1)*100</f>
        <v>0.39779684013117045</v>
      </c>
      <c r="AB4" s="8">
        <f t="shared" ref="AB4:AB35" si="7">(I4/I3-1)*100</f>
        <v>0.89150794210128836</v>
      </c>
      <c r="AC4" s="8">
        <f t="shared" ref="AC4:AC35" si="8">(J4/J3-1)*100</f>
        <v>2.2022334398120735</v>
      </c>
      <c r="AD4" s="8">
        <f t="shared" ref="AD4:AD35" si="9">(K4/K3-1)*100</f>
        <v>0.86558263513052403</v>
      </c>
      <c r="AE4" s="8">
        <f t="shared" ref="AE4:AE35" si="10">(L4/L3-1)*100</f>
        <v>0.83280265545588872</v>
      </c>
      <c r="AF4" s="8">
        <f t="shared" ref="AF4:AF35" si="11">(M4/M3-1)*100</f>
        <v>0.76338518975922476</v>
      </c>
      <c r="AG4" s="8">
        <f t="shared" ref="AG4:AG35" si="12">(N4/N3-1)*100</f>
        <v>1.2290305290851844</v>
      </c>
      <c r="AH4" s="8">
        <f t="shared" ref="AH4:AH35" si="13">(O4/O3-1)*100</f>
        <v>1.1903815327618084</v>
      </c>
      <c r="AI4" s="8">
        <f t="shared" ref="AI4:AI35" si="14">(P4/P3-1)*100</f>
        <v>0.276476837596773</v>
      </c>
      <c r="AJ4" s="8">
        <f t="shared" ref="AJ4:AJ35" si="15">(Q4/Q3-1)*100</f>
        <v>1.7083141807247681</v>
      </c>
      <c r="AK4" s="8">
        <f t="shared" ref="AK4:AK35" si="16">(R4/R3-1)*100</f>
        <v>1.0926749480210107</v>
      </c>
      <c r="AL4" s="8">
        <f t="shared" ref="AL4:AL35" si="17">(S4/S3-1)*100</f>
        <v>1.2640129975630021</v>
      </c>
      <c r="AM4" s="8"/>
      <c r="BG4" s="17">
        <f>U4*4</f>
        <v>4.5856727425543475</v>
      </c>
      <c r="BH4" s="17">
        <f t="shared" ref="BH4:BH63" si="18">V4*4</f>
        <v>5.2291734841761084</v>
      </c>
      <c r="BI4" s="17">
        <f t="shared" ref="BI4:BI63" si="19">W4*4</f>
        <v>3.6016224479589631</v>
      </c>
      <c r="BJ4" s="17">
        <f t="shared" ref="BJ4:BJ63" si="20">X4*4</f>
        <v>3.0994990016676383</v>
      </c>
      <c r="BK4" s="17">
        <f t="shared" ref="BK4:BK63" si="21">Y4*4</f>
        <v>4.4987192836363654</v>
      </c>
      <c r="BL4" s="17">
        <f t="shared" ref="BL4:BL63" si="22">Z4*4</f>
        <v>4.7400702237562875</v>
      </c>
      <c r="BM4" s="17">
        <f t="shared" ref="BM4:BM63" si="23">AA4*4</f>
        <v>1.5911873605246818</v>
      </c>
      <c r="BN4" s="17">
        <f t="shared" ref="BN4:BN63" si="24">AB4*4</f>
        <v>3.5660317684051535</v>
      </c>
      <c r="BO4" s="17">
        <f t="shared" ref="BO4:BO63" si="25">AC4*4</f>
        <v>8.8089337592482941</v>
      </c>
      <c r="BP4" s="17">
        <f t="shared" ref="BP4:BP63" si="26">AD4*4</f>
        <v>3.4623305405220961</v>
      </c>
      <c r="BQ4" s="17">
        <f t="shared" ref="BQ4:BQ63" si="27">AE4*4</f>
        <v>3.3312106218235549</v>
      </c>
      <c r="BR4" s="17">
        <f t="shared" ref="BR4:BR63" si="28">AF4*4</f>
        <v>3.053540759036899</v>
      </c>
      <c r="BS4" s="17">
        <f t="shared" ref="BS4:BS63" si="29">AG4*4</f>
        <v>4.9161221163407376</v>
      </c>
      <c r="BT4" s="17">
        <f t="shared" ref="BT4:BT63" si="30">AH4*4</f>
        <v>4.7615261310472334</v>
      </c>
      <c r="BU4" s="17">
        <f t="shared" ref="BU4:BU63" si="31">AI4*4</f>
        <v>1.105907350387092</v>
      </c>
      <c r="BV4" s="17">
        <f t="shared" ref="BV4:BV63" si="32">AJ4*4</f>
        <v>6.8332567228990726</v>
      </c>
      <c r="BW4" s="17">
        <f t="shared" ref="BW4:BW63" si="33">AK4*4</f>
        <v>4.3706997920840429</v>
      </c>
      <c r="BX4" s="17">
        <f t="shared" ref="BX4:BX63" si="34">AL4*4</f>
        <v>5.0560519902520085</v>
      </c>
    </row>
    <row r="5" spans="1:76" x14ac:dyDescent="0.25">
      <c r="A5" s="1">
        <v>200003</v>
      </c>
      <c r="B5" s="18">
        <v>84.710291992339009</v>
      </c>
      <c r="C5" s="18">
        <v>84.173254018166574</v>
      </c>
      <c r="D5" s="18">
        <v>94.05012615909169</v>
      </c>
      <c r="E5" s="18">
        <v>96.209548630420812</v>
      </c>
      <c r="F5" s="18">
        <v>96.580885222105962</v>
      </c>
      <c r="G5" s="18">
        <v>90.60969077155427</v>
      </c>
      <c r="H5" s="18">
        <v>90.616465243111847</v>
      </c>
      <c r="I5" s="18">
        <v>75.831199964608331</v>
      </c>
      <c r="J5" s="18">
        <v>82.916303779696605</v>
      </c>
      <c r="K5" s="18">
        <v>86.951402472785531</v>
      </c>
      <c r="L5" s="18">
        <v>81.501927058049532</v>
      </c>
      <c r="M5" s="18">
        <v>80.347045109105011</v>
      </c>
      <c r="N5" s="18">
        <v>73.471446760460424</v>
      </c>
      <c r="O5" s="18">
        <v>76.70139624592089</v>
      </c>
      <c r="P5" s="18">
        <v>80.811384790389837</v>
      </c>
      <c r="Q5" s="18">
        <v>85.545253179386592</v>
      </c>
      <c r="R5" s="18">
        <v>86.014384428076568</v>
      </c>
      <c r="S5" s="18">
        <v>82.797746127705082</v>
      </c>
      <c r="U5" s="8">
        <f t="shared" si="0"/>
        <v>1.0320617243171348</v>
      </c>
      <c r="V5" s="8">
        <f t="shared" si="1"/>
        <v>0.2869948718834836</v>
      </c>
      <c r="W5" s="8">
        <f t="shared" si="2"/>
        <v>0.93666776124126105</v>
      </c>
      <c r="X5" s="8">
        <f t="shared" si="3"/>
        <v>1.0181324564988659</v>
      </c>
      <c r="Y5" s="8">
        <f t="shared" si="4"/>
        <v>1.0155830982808034</v>
      </c>
      <c r="Z5" s="8">
        <f t="shared" si="5"/>
        <v>1.7827154661997913</v>
      </c>
      <c r="AA5" s="8">
        <f t="shared" si="6"/>
        <v>0.43665296026065281</v>
      </c>
      <c r="AB5" s="8">
        <f t="shared" si="7"/>
        <v>0.71633944010007777</v>
      </c>
      <c r="AC5" s="8">
        <f t="shared" si="8"/>
        <v>0.4550537678900346</v>
      </c>
      <c r="AD5" s="8">
        <f t="shared" si="9"/>
        <v>2.6173666767585146</v>
      </c>
      <c r="AE5" s="8">
        <f t="shared" si="10"/>
        <v>6.5795538907775786E-2</v>
      </c>
      <c r="AF5" s="8">
        <f t="shared" si="11"/>
        <v>0.44886726366932805</v>
      </c>
      <c r="AG5" s="8">
        <f t="shared" si="12"/>
        <v>1.0031130561904966</v>
      </c>
      <c r="AH5" s="8">
        <f t="shared" si="13"/>
        <v>1.9006211841995579</v>
      </c>
      <c r="AI5" s="8">
        <f t="shared" si="14"/>
        <v>1.397449999317546</v>
      </c>
      <c r="AJ5" s="8">
        <f t="shared" si="15"/>
        <v>1.4815744764497429</v>
      </c>
      <c r="AK5" s="8">
        <f t="shared" si="16"/>
        <v>1.9066515699309061</v>
      </c>
      <c r="AL5" s="8">
        <f t="shared" si="17"/>
        <v>1.0197663971248661</v>
      </c>
      <c r="AM5" s="8"/>
      <c r="BG5" s="17">
        <f t="shared" ref="BG5:BG63" si="35">U5*4</f>
        <v>4.1282468972685393</v>
      </c>
      <c r="BH5" s="17">
        <f t="shared" si="18"/>
        <v>1.1479794875339344</v>
      </c>
      <c r="BI5" s="17">
        <f t="shared" si="19"/>
        <v>3.7466710449650442</v>
      </c>
      <c r="BJ5" s="17">
        <f t="shared" si="20"/>
        <v>4.0725298259954634</v>
      </c>
      <c r="BK5" s="17">
        <f t="shared" si="21"/>
        <v>4.0623323931232136</v>
      </c>
      <c r="BL5" s="17">
        <f t="shared" si="22"/>
        <v>7.1308618647991651</v>
      </c>
      <c r="BM5" s="17">
        <f t="shared" si="23"/>
        <v>1.7466118410426112</v>
      </c>
      <c r="BN5" s="17">
        <f t="shared" si="24"/>
        <v>2.8653577604003111</v>
      </c>
      <c r="BO5" s="17">
        <f t="shared" si="25"/>
        <v>1.8202150715601384</v>
      </c>
      <c r="BP5" s="17">
        <f t="shared" si="26"/>
        <v>10.469466707034059</v>
      </c>
      <c r="BQ5" s="17">
        <f t="shared" si="27"/>
        <v>0.26318215563110314</v>
      </c>
      <c r="BR5" s="17">
        <f t="shared" si="28"/>
        <v>1.7954690546773122</v>
      </c>
      <c r="BS5" s="17">
        <f t="shared" si="29"/>
        <v>4.0124522247619865</v>
      </c>
      <c r="BT5" s="17">
        <f t="shared" si="30"/>
        <v>7.6024847367982318</v>
      </c>
      <c r="BU5" s="17">
        <f t="shared" si="31"/>
        <v>5.589799997270184</v>
      </c>
      <c r="BV5" s="17">
        <f t="shared" si="32"/>
        <v>5.9262979057989718</v>
      </c>
      <c r="BW5" s="17">
        <f t="shared" si="33"/>
        <v>7.6266062797236245</v>
      </c>
      <c r="BX5" s="17">
        <f t="shared" si="34"/>
        <v>4.0790655884994642</v>
      </c>
    </row>
    <row r="6" spans="1:76" x14ac:dyDescent="0.25">
      <c r="A6" s="1">
        <v>200004</v>
      </c>
      <c r="B6" s="18">
        <v>85.369645632276402</v>
      </c>
      <c r="C6" s="18">
        <v>85.006635218749068</v>
      </c>
      <c r="D6" s="18">
        <v>95.389859900951407</v>
      </c>
      <c r="E6" s="18">
        <v>97.104079203763362</v>
      </c>
      <c r="F6" s="18">
        <v>98.467164147159963</v>
      </c>
      <c r="G6" s="18">
        <v>91.402271389927733</v>
      </c>
      <c r="H6" s="18">
        <v>91.238584256369478</v>
      </c>
      <c r="I6" s="18">
        <v>77.420843672993499</v>
      </c>
      <c r="J6" s="18">
        <v>83.99089678571147</v>
      </c>
      <c r="K6" s="18">
        <v>85.96914017910224</v>
      </c>
      <c r="L6" s="18">
        <v>82.85188581841355</v>
      </c>
      <c r="M6" s="18">
        <v>81.871298711162851</v>
      </c>
      <c r="N6" s="18">
        <v>74.453086638311007</v>
      </c>
      <c r="O6" s="18">
        <v>77.942222745333552</v>
      </c>
      <c r="P6" s="18">
        <v>82.147993723136395</v>
      </c>
      <c r="Q6" s="18">
        <v>87.088001332635258</v>
      </c>
      <c r="R6" s="18">
        <v>86.544367655886788</v>
      </c>
      <c r="S6" s="18">
        <v>83.684062680285848</v>
      </c>
      <c r="U6" s="8">
        <f t="shared" si="0"/>
        <v>0.77836308248946384</v>
      </c>
      <c r="V6" s="8">
        <f t="shared" si="1"/>
        <v>0.9900783928379786</v>
      </c>
      <c r="W6" s="8">
        <f t="shared" si="2"/>
        <v>1.4244890427828505</v>
      </c>
      <c r="X6" s="8">
        <f t="shared" si="3"/>
        <v>0.92977317332481046</v>
      </c>
      <c r="Y6" s="8">
        <f t="shared" si="4"/>
        <v>1.9530561567292937</v>
      </c>
      <c r="Z6" s="8">
        <f t="shared" si="5"/>
        <v>0.87471948267843214</v>
      </c>
      <c r="AA6" s="8">
        <f t="shared" si="6"/>
        <v>0.68654080865830913</v>
      </c>
      <c r="AB6" s="8">
        <f t="shared" si="7"/>
        <v>2.0962924352075252</v>
      </c>
      <c r="AC6" s="8">
        <f t="shared" si="8"/>
        <v>1.2959972370090167</v>
      </c>
      <c r="AD6" s="8">
        <f t="shared" si="9"/>
        <v>-1.1296681430649991</v>
      </c>
      <c r="AE6" s="8">
        <f t="shared" si="10"/>
        <v>1.6563519527612147</v>
      </c>
      <c r="AF6" s="8">
        <f t="shared" si="11"/>
        <v>1.8970873166374913</v>
      </c>
      <c r="AG6" s="8">
        <f t="shared" si="12"/>
        <v>1.3360835006434923</v>
      </c>
      <c r="AH6" s="8">
        <f t="shared" si="13"/>
        <v>1.6177365212939776</v>
      </c>
      <c r="AI6" s="8">
        <f t="shared" si="14"/>
        <v>1.6539859281133218</v>
      </c>
      <c r="AJ6" s="8">
        <f t="shared" si="15"/>
        <v>1.8034292914108851</v>
      </c>
      <c r="AK6" s="8">
        <f t="shared" si="16"/>
        <v>0.61615650839585978</v>
      </c>
      <c r="AL6" s="8">
        <f t="shared" si="17"/>
        <v>1.0704597577013031</v>
      </c>
      <c r="AM6" s="8"/>
      <c r="BG6" s="17">
        <f t="shared" si="35"/>
        <v>3.1134523299578554</v>
      </c>
      <c r="BH6" s="17">
        <f t="shared" si="18"/>
        <v>3.9603135713519144</v>
      </c>
      <c r="BI6" s="17">
        <f t="shared" si="19"/>
        <v>5.697956171131402</v>
      </c>
      <c r="BJ6" s="17">
        <f t="shared" si="20"/>
        <v>3.7190926932992419</v>
      </c>
      <c r="BK6" s="17">
        <f t="shared" si="21"/>
        <v>7.8122246269171747</v>
      </c>
      <c r="BL6" s="17">
        <f t="shared" si="22"/>
        <v>3.4988779307137285</v>
      </c>
      <c r="BM6" s="17">
        <f t="shared" si="23"/>
        <v>2.7461632346332365</v>
      </c>
      <c r="BN6" s="17">
        <f t="shared" si="24"/>
        <v>8.3851697408301007</v>
      </c>
      <c r="BO6" s="17">
        <f t="shared" si="25"/>
        <v>5.1839889480360668</v>
      </c>
      <c r="BP6" s="17">
        <f t="shared" si="26"/>
        <v>-4.5186725722599963</v>
      </c>
      <c r="BQ6" s="17">
        <f t="shared" si="27"/>
        <v>6.6254078110448589</v>
      </c>
      <c r="BR6" s="17">
        <f t="shared" si="28"/>
        <v>7.5883492665499652</v>
      </c>
      <c r="BS6" s="17">
        <f t="shared" si="29"/>
        <v>5.3443340025739694</v>
      </c>
      <c r="BT6" s="17">
        <f t="shared" si="30"/>
        <v>6.4709460851759104</v>
      </c>
      <c r="BU6" s="17">
        <f t="shared" si="31"/>
        <v>6.6159437124532872</v>
      </c>
      <c r="BV6" s="17">
        <f t="shared" si="32"/>
        <v>7.2137171656435406</v>
      </c>
      <c r="BW6" s="17">
        <f t="shared" si="33"/>
        <v>2.4646260335834391</v>
      </c>
      <c r="BX6" s="17">
        <f t="shared" si="34"/>
        <v>4.2818390308052123</v>
      </c>
    </row>
    <row r="7" spans="1:76" x14ac:dyDescent="0.25">
      <c r="A7" s="1">
        <v>200101</v>
      </c>
      <c r="B7" s="18">
        <v>86.412893111972451</v>
      </c>
      <c r="C7" s="18">
        <v>85.802490985166699</v>
      </c>
      <c r="D7" s="18">
        <v>96.320562479071086</v>
      </c>
      <c r="E7" s="18">
        <v>97.124008972156119</v>
      </c>
      <c r="F7" s="18">
        <v>99.127140029099579</v>
      </c>
      <c r="G7" s="18">
        <v>92.150622732596361</v>
      </c>
      <c r="H7" s="18">
        <v>91.868425077526155</v>
      </c>
      <c r="I7" s="18">
        <v>77.965347971687208</v>
      </c>
      <c r="J7" s="18">
        <v>85.193917959742734</v>
      </c>
      <c r="K7" s="18">
        <v>87.835715082323631</v>
      </c>
      <c r="L7" s="18">
        <v>82.690512095141955</v>
      </c>
      <c r="M7" s="18">
        <v>82.108511125029693</v>
      </c>
      <c r="N7" s="18">
        <v>75.322178765934936</v>
      </c>
      <c r="O7" s="18">
        <v>78.143140362509342</v>
      </c>
      <c r="P7" s="18">
        <v>82.637079143801785</v>
      </c>
      <c r="Q7" s="18">
        <v>87.001923645289622</v>
      </c>
      <c r="R7" s="18">
        <v>86.478023810981085</v>
      </c>
      <c r="S7" s="18">
        <v>84.533708411879346</v>
      </c>
      <c r="U7" s="8">
        <f t="shared" si="0"/>
        <v>1.2220356216420925</v>
      </c>
      <c r="V7" s="8">
        <f t="shared" si="1"/>
        <v>0.93622781841633529</v>
      </c>
      <c r="W7" s="8">
        <f t="shared" si="2"/>
        <v>0.97568292802407974</v>
      </c>
      <c r="X7" s="8">
        <f t="shared" si="3"/>
        <v>2.0524130969756804E-2</v>
      </c>
      <c r="Y7" s="8">
        <f t="shared" si="4"/>
        <v>0.67024970979490117</v>
      </c>
      <c r="Z7" s="8">
        <f t="shared" si="5"/>
        <v>0.81874479844830095</v>
      </c>
      <c r="AA7" s="8">
        <f t="shared" si="6"/>
        <v>0.69032287851693575</v>
      </c>
      <c r="AB7" s="8">
        <f t="shared" si="7"/>
        <v>0.70330452738742721</v>
      </c>
      <c r="AC7" s="8">
        <f t="shared" si="8"/>
        <v>1.4323232874874137</v>
      </c>
      <c r="AD7" s="8">
        <f t="shared" si="9"/>
        <v>2.1712150422031673</v>
      </c>
      <c r="AE7" s="8">
        <f t="shared" si="10"/>
        <v>-0.19477374796909031</v>
      </c>
      <c r="AF7" s="8">
        <f t="shared" si="11"/>
        <v>0.28973818371162974</v>
      </c>
      <c r="AG7" s="8">
        <f t="shared" si="12"/>
        <v>1.1673016752763221</v>
      </c>
      <c r="AH7" s="8">
        <f t="shared" si="13"/>
        <v>0.25777763335319559</v>
      </c>
      <c r="AI7" s="8">
        <f t="shared" si="14"/>
        <v>0.59537110828751239</v>
      </c>
      <c r="AJ7" s="8">
        <f t="shared" si="15"/>
        <v>-9.8839893014490698E-2</v>
      </c>
      <c r="AK7" s="8">
        <f t="shared" si="16"/>
        <v>-7.6658766714310378E-2</v>
      </c>
      <c r="AL7" s="8">
        <f t="shared" si="17"/>
        <v>1.0153017245823293</v>
      </c>
      <c r="AM7" s="8"/>
      <c r="AN7" s="8">
        <f>(B7/B3-1)*100</f>
        <v>4.2442455371312526</v>
      </c>
      <c r="AO7" s="8">
        <f t="shared" ref="AO7:BE7" si="36">(C7/C3-1)*100</f>
        <v>3.5645469828705645</v>
      </c>
      <c r="AP7" s="8">
        <f t="shared" si="36"/>
        <v>4.3041294933864549</v>
      </c>
      <c r="AQ7" s="8">
        <f t="shared" si="36"/>
        <v>2.7685018975134756</v>
      </c>
      <c r="AR7" s="8">
        <f t="shared" si="36"/>
        <v>4.844808138511647</v>
      </c>
      <c r="AS7" s="8">
        <f t="shared" si="36"/>
        <v>4.7403138198014005</v>
      </c>
      <c r="AT7" s="8">
        <f t="shared" si="36"/>
        <v>2.2293426096191116</v>
      </c>
      <c r="AU7" s="8">
        <f t="shared" si="36"/>
        <v>4.474003914001301</v>
      </c>
      <c r="AV7" s="8">
        <f t="shared" si="36"/>
        <v>5.4874598044295508</v>
      </c>
      <c r="AW7" s="8">
        <f t="shared" si="36"/>
        <v>4.558276837669295</v>
      </c>
      <c r="AX7" s="8">
        <f t="shared" si="36"/>
        <v>2.3706109237020101</v>
      </c>
      <c r="AY7" s="8">
        <f t="shared" si="36"/>
        <v>3.434652726414078</v>
      </c>
      <c r="AZ7" s="8">
        <f t="shared" si="36"/>
        <v>4.8199912857728178</v>
      </c>
      <c r="BA7" s="8">
        <f t="shared" si="36"/>
        <v>5.0518380433150822</v>
      </c>
      <c r="BB7" s="8">
        <f t="shared" si="36"/>
        <v>3.9748995690273459</v>
      </c>
      <c r="BC7" s="8">
        <f t="shared" si="36"/>
        <v>4.9727541182510437</v>
      </c>
      <c r="BD7" s="8">
        <f t="shared" si="36"/>
        <v>3.5754648554547908</v>
      </c>
      <c r="BE7" s="8">
        <f t="shared" si="36"/>
        <v>4.441451909476557</v>
      </c>
      <c r="BG7" s="17">
        <f t="shared" si="35"/>
        <v>4.8881424865683698</v>
      </c>
      <c r="BH7" s="17">
        <f t="shared" si="18"/>
        <v>3.7449112736653412</v>
      </c>
      <c r="BI7" s="17">
        <f t="shared" si="19"/>
        <v>3.902731712096319</v>
      </c>
      <c r="BJ7" s="17">
        <f t="shared" si="20"/>
        <v>8.2096523879027217E-2</v>
      </c>
      <c r="BK7" s="17">
        <f t="shared" si="21"/>
        <v>2.6809988391796047</v>
      </c>
      <c r="BL7" s="17">
        <f t="shared" si="22"/>
        <v>3.2749791937932038</v>
      </c>
      <c r="BM7" s="17">
        <f t="shared" si="23"/>
        <v>2.761291514067743</v>
      </c>
      <c r="BN7" s="17">
        <f t="shared" si="24"/>
        <v>2.8132181095497089</v>
      </c>
      <c r="BO7" s="17">
        <f t="shared" si="25"/>
        <v>5.7292931499496547</v>
      </c>
      <c r="BP7" s="17">
        <f t="shared" si="26"/>
        <v>8.6848601688126692</v>
      </c>
      <c r="BQ7" s="17">
        <f t="shared" si="27"/>
        <v>-0.77909499187636122</v>
      </c>
      <c r="BR7" s="17">
        <f t="shared" si="28"/>
        <v>1.158952734846519</v>
      </c>
      <c r="BS7" s="17">
        <f t="shared" si="29"/>
        <v>4.6692067011052885</v>
      </c>
      <c r="BT7" s="17">
        <f t="shared" si="30"/>
        <v>1.0311105334127824</v>
      </c>
      <c r="BU7" s="17">
        <f t="shared" si="31"/>
        <v>2.3814844331500495</v>
      </c>
      <c r="BV7" s="17">
        <f t="shared" si="32"/>
        <v>-0.39535957205796279</v>
      </c>
      <c r="BW7" s="17">
        <f t="shared" si="33"/>
        <v>-0.30663506685724151</v>
      </c>
      <c r="BX7" s="17">
        <f t="shared" si="34"/>
        <v>4.061206898329317</v>
      </c>
    </row>
    <row r="8" spans="1:76" x14ac:dyDescent="0.25">
      <c r="A8" s="1">
        <v>200102</v>
      </c>
      <c r="B8" s="18">
        <v>86.895835823467792</v>
      </c>
      <c r="C8" s="18">
        <v>85.863598476723354</v>
      </c>
      <c r="D8" s="18">
        <v>97.722381612910425</v>
      </c>
      <c r="E8" s="18">
        <v>97.800403414363501</v>
      </c>
      <c r="F8" s="18">
        <v>100.34796504038296</v>
      </c>
      <c r="G8" s="18">
        <v>93.347545994821203</v>
      </c>
      <c r="H8" s="18">
        <v>92.559890136301007</v>
      </c>
      <c r="I8" s="18">
        <v>78.55248716470085</v>
      </c>
      <c r="J8" s="18">
        <v>85.614696320432714</v>
      </c>
      <c r="K8" s="18">
        <v>89.453982543498668</v>
      </c>
      <c r="L8" s="18">
        <v>83.906145341423397</v>
      </c>
      <c r="M8" s="18">
        <v>82.822340683434035</v>
      </c>
      <c r="N8" s="18">
        <v>75.863907620058541</v>
      </c>
      <c r="O8" s="18">
        <v>79.126784985405692</v>
      </c>
      <c r="P8" s="18">
        <v>82.275990275961647</v>
      </c>
      <c r="Q8" s="18">
        <v>87.341574558179602</v>
      </c>
      <c r="R8" s="18">
        <v>87.201700590959931</v>
      </c>
      <c r="S8" s="18">
        <v>85.190877450882851</v>
      </c>
      <c r="U8" s="8">
        <f t="shared" si="0"/>
        <v>0.55887807259218381</v>
      </c>
      <c r="V8" s="8">
        <f t="shared" si="1"/>
        <v>7.1218784973536842E-2</v>
      </c>
      <c r="W8" s="8">
        <f t="shared" si="2"/>
        <v>1.4553685088206647</v>
      </c>
      <c r="X8" s="8">
        <f t="shared" si="3"/>
        <v>0.69642352016305864</v>
      </c>
      <c r="Y8" s="8">
        <f t="shared" si="4"/>
        <v>1.2315749359105954</v>
      </c>
      <c r="Z8" s="8">
        <f t="shared" si="5"/>
        <v>1.2988770197441823</v>
      </c>
      <c r="AA8" s="8">
        <f t="shared" si="6"/>
        <v>0.75266889379168589</v>
      </c>
      <c r="AB8" s="8">
        <f t="shared" si="7"/>
        <v>0.75307711475469663</v>
      </c>
      <c r="AC8" s="8">
        <f t="shared" si="8"/>
        <v>0.49390657310632857</v>
      </c>
      <c r="AD8" s="8">
        <f t="shared" si="9"/>
        <v>1.842379787832682</v>
      </c>
      <c r="AE8" s="8">
        <f t="shared" si="10"/>
        <v>1.4701000338258385</v>
      </c>
      <c r="AF8" s="8">
        <f t="shared" si="11"/>
        <v>0.86937340432025056</v>
      </c>
      <c r="AG8" s="8">
        <f t="shared" si="12"/>
        <v>0.71921559227201559</v>
      </c>
      <c r="AH8" s="8">
        <f t="shared" si="13"/>
        <v>1.2587728344844784</v>
      </c>
      <c r="AI8" s="8">
        <f t="shared" si="14"/>
        <v>-0.43695744281061488</v>
      </c>
      <c r="AJ8" s="8">
        <f t="shared" si="15"/>
        <v>0.39039471618438348</v>
      </c>
      <c r="AK8" s="8">
        <f t="shared" si="16"/>
        <v>0.83683316071214708</v>
      </c>
      <c r="AL8" s="8">
        <f t="shared" si="17"/>
        <v>0.77740471978531289</v>
      </c>
      <c r="AM8" s="8"/>
      <c r="AN8" s="8">
        <f t="shared" ref="AN8:BE8" si="37">(B8/B4-1)*100</f>
        <v>3.6387107400916552</v>
      </c>
      <c r="AO8" s="8">
        <f t="shared" si="37"/>
        <v>2.3009311040554703</v>
      </c>
      <c r="AP8" s="8">
        <f t="shared" si="37"/>
        <v>4.8778132313654021</v>
      </c>
      <c r="AQ8" s="8">
        <f t="shared" si="37"/>
        <v>2.6884986682842449</v>
      </c>
      <c r="AR8" s="8">
        <f t="shared" si="37"/>
        <v>4.9556356619522512</v>
      </c>
      <c r="AS8" s="8">
        <f t="shared" si="37"/>
        <v>4.8581739166651206</v>
      </c>
      <c r="AT8" s="8">
        <f t="shared" si="37"/>
        <v>2.5906885544310976</v>
      </c>
      <c r="AU8" s="8">
        <f t="shared" si="37"/>
        <v>4.3306576295317978</v>
      </c>
      <c r="AV8" s="8">
        <f t="shared" si="37"/>
        <v>3.7242198475397892</v>
      </c>
      <c r="AW8" s="8">
        <f t="shared" si="37"/>
        <v>5.5708345847050866</v>
      </c>
      <c r="AX8" s="8">
        <f t="shared" si="37"/>
        <v>3.0176277698639842</v>
      </c>
      <c r="AY8" s="8">
        <f t="shared" si="37"/>
        <v>3.5434507203041088</v>
      </c>
      <c r="AZ8" s="8">
        <f t="shared" si="37"/>
        <v>4.2920913646256054</v>
      </c>
      <c r="BA8" s="8">
        <f t="shared" si="37"/>
        <v>5.1228391784359673</v>
      </c>
      <c r="BB8" s="8">
        <f t="shared" si="37"/>
        <v>3.2351522225524842</v>
      </c>
      <c r="BC8" s="8">
        <f t="shared" si="37"/>
        <v>3.6125345824810529</v>
      </c>
      <c r="BD8" s="8">
        <f t="shared" si="37"/>
        <v>3.3133397107438567</v>
      </c>
      <c r="BE8" s="8">
        <f t="shared" si="37"/>
        <v>3.9395749490652276</v>
      </c>
      <c r="BG8" s="17">
        <f t="shared" si="35"/>
        <v>2.2355122903687352</v>
      </c>
      <c r="BH8" s="17">
        <f t="shared" si="18"/>
        <v>0.28487513989414737</v>
      </c>
      <c r="BI8" s="17">
        <f t="shared" si="19"/>
        <v>5.8214740352826588</v>
      </c>
      <c r="BJ8" s="17">
        <f t="shared" si="20"/>
        <v>2.7856940806522346</v>
      </c>
      <c r="BK8" s="17">
        <f t="shared" si="21"/>
        <v>4.9262997436423817</v>
      </c>
      <c r="BL8" s="17">
        <f t="shared" si="22"/>
        <v>5.1955080789767294</v>
      </c>
      <c r="BM8" s="17">
        <f t="shared" si="23"/>
        <v>3.0106755751667436</v>
      </c>
      <c r="BN8" s="17">
        <f t="shared" si="24"/>
        <v>3.0123084590187865</v>
      </c>
      <c r="BO8" s="17">
        <f t="shared" si="25"/>
        <v>1.9756262924253143</v>
      </c>
      <c r="BP8" s="17">
        <f t="shared" si="26"/>
        <v>7.3695191513307279</v>
      </c>
      <c r="BQ8" s="17">
        <f t="shared" si="27"/>
        <v>5.8804001353033541</v>
      </c>
      <c r="BR8" s="17">
        <f t="shared" si="28"/>
        <v>3.4774936172810023</v>
      </c>
      <c r="BS8" s="17">
        <f t="shared" si="29"/>
        <v>2.8768623690880624</v>
      </c>
      <c r="BT8" s="17">
        <f t="shared" si="30"/>
        <v>5.0350913379379136</v>
      </c>
      <c r="BU8" s="17">
        <f t="shared" si="31"/>
        <v>-1.7478297712424595</v>
      </c>
      <c r="BV8" s="17">
        <f t="shared" si="32"/>
        <v>1.5615788647375339</v>
      </c>
      <c r="BW8" s="17">
        <f t="shared" si="33"/>
        <v>3.3473326428485883</v>
      </c>
      <c r="BX8" s="17">
        <f t="shared" si="34"/>
        <v>3.1096188791412516</v>
      </c>
    </row>
    <row r="9" spans="1:76" x14ac:dyDescent="0.25">
      <c r="A9" s="1">
        <v>200103</v>
      </c>
      <c r="B9" s="18">
        <v>87.319089335240562</v>
      </c>
      <c r="C9" s="18">
        <v>86.404098733918275</v>
      </c>
      <c r="D9" s="18">
        <v>97.726716797820899</v>
      </c>
      <c r="E9" s="18">
        <v>98.108678748270748</v>
      </c>
      <c r="F9" s="18">
        <v>101.36176494945894</v>
      </c>
      <c r="G9" s="18">
        <v>94.676639246007483</v>
      </c>
      <c r="H9" s="18">
        <v>92.56066379944069</v>
      </c>
      <c r="I9" s="18">
        <v>79.548323611101523</v>
      </c>
      <c r="J9" s="18">
        <v>86.501576782522164</v>
      </c>
      <c r="K9" s="18">
        <v>90.928735358887778</v>
      </c>
      <c r="L9" s="18">
        <v>83.528273907229519</v>
      </c>
      <c r="M9" s="18">
        <v>83.731413186727849</v>
      </c>
      <c r="N9" s="18">
        <v>76.963009244868985</v>
      </c>
      <c r="O9" s="18">
        <v>79.945810470325952</v>
      </c>
      <c r="P9" s="18">
        <v>83.06252395423806</v>
      </c>
      <c r="Q9" s="18">
        <v>88.251965182087503</v>
      </c>
      <c r="R9" s="18">
        <v>87.052517217687779</v>
      </c>
      <c r="S9" s="18">
        <v>86.00979552580209</v>
      </c>
      <c r="U9" s="8">
        <f t="shared" si="0"/>
        <v>0.48708146686411435</v>
      </c>
      <c r="V9" s="8">
        <f t="shared" si="1"/>
        <v>0.62948707809100668</v>
      </c>
      <c r="W9" s="8">
        <f t="shared" si="2"/>
        <v>4.4362251911289619E-3</v>
      </c>
      <c r="X9" s="8">
        <f t="shared" si="3"/>
        <v>0.31520865266898568</v>
      </c>
      <c r="Y9" s="8">
        <f t="shared" si="4"/>
        <v>1.0102844723039572</v>
      </c>
      <c r="Z9" s="8">
        <f t="shared" si="5"/>
        <v>1.4238116674861745</v>
      </c>
      <c r="AA9" s="8">
        <f t="shared" si="6"/>
        <v>8.3585140231434707E-4</v>
      </c>
      <c r="AB9" s="8">
        <f t="shared" si="7"/>
        <v>1.2677338202069954</v>
      </c>
      <c r="AC9" s="8">
        <f t="shared" si="8"/>
        <v>1.0358974571025747</v>
      </c>
      <c r="AD9" s="8">
        <f t="shared" si="9"/>
        <v>1.6486161638158192</v>
      </c>
      <c r="AE9" s="8">
        <f t="shared" si="10"/>
        <v>-0.45035012948846376</v>
      </c>
      <c r="AF9" s="8">
        <f t="shared" si="11"/>
        <v>1.0976174976369046</v>
      </c>
      <c r="AG9" s="8">
        <f t="shared" si="12"/>
        <v>1.4487806643377343</v>
      </c>
      <c r="AH9" s="8">
        <f t="shared" si="13"/>
        <v>1.0350799480496109</v>
      </c>
      <c r="AI9" s="8">
        <f t="shared" si="14"/>
        <v>0.95596987120822874</v>
      </c>
      <c r="AJ9" s="8">
        <f t="shared" si="15"/>
        <v>1.042333652116012</v>
      </c>
      <c r="AK9" s="8">
        <f t="shared" si="16"/>
        <v>-0.17107851367708093</v>
      </c>
      <c r="AL9" s="8">
        <f t="shared" si="17"/>
        <v>0.96127437517166126</v>
      </c>
      <c r="AM9" s="8"/>
      <c r="AN9" s="8">
        <f t="shared" ref="AN9:BE9" si="38">(B9/B5-1)*100</f>
        <v>3.0796698742786566</v>
      </c>
      <c r="AO9" s="8">
        <f t="shared" si="38"/>
        <v>2.6503011458606895</v>
      </c>
      <c r="AP9" s="8">
        <f t="shared" si="38"/>
        <v>3.9091820382144205</v>
      </c>
      <c r="AQ9" s="8">
        <f t="shared" si="38"/>
        <v>1.9739518009228574</v>
      </c>
      <c r="AR9" s="8">
        <f t="shared" si="38"/>
        <v>4.9501303662297547</v>
      </c>
      <c r="AS9" s="8">
        <f t="shared" si="38"/>
        <v>4.4884255092612957</v>
      </c>
      <c r="AT9" s="8">
        <f t="shared" si="38"/>
        <v>2.1455246031864217</v>
      </c>
      <c r="AU9" s="8">
        <f t="shared" si="38"/>
        <v>4.9018394120468045</v>
      </c>
      <c r="AV9" s="8">
        <f t="shared" si="38"/>
        <v>4.3239662640430776</v>
      </c>
      <c r="AW9" s="8">
        <f t="shared" si="38"/>
        <v>4.5742021094450802</v>
      </c>
      <c r="AX9" s="8">
        <f t="shared" si="38"/>
        <v>2.4862563651246283</v>
      </c>
      <c r="AY9" s="8">
        <f t="shared" si="38"/>
        <v>4.2121873592577463</v>
      </c>
      <c r="AZ9" s="8">
        <f t="shared" si="38"/>
        <v>4.7522713085971002</v>
      </c>
      <c r="BA9" s="8">
        <f t="shared" si="38"/>
        <v>4.2299285061288661</v>
      </c>
      <c r="BB9" s="8">
        <f t="shared" si="38"/>
        <v>2.7856708181492884</v>
      </c>
      <c r="BC9" s="8">
        <f t="shared" si="38"/>
        <v>3.1640703628814881</v>
      </c>
      <c r="BD9" s="8">
        <f t="shared" si="38"/>
        <v>1.2069292787641572</v>
      </c>
      <c r="BE9" s="8">
        <f t="shared" si="38"/>
        <v>3.8793923123738416</v>
      </c>
      <c r="BG9" s="17">
        <f t="shared" si="35"/>
        <v>1.9483258674564574</v>
      </c>
      <c r="BH9" s="17">
        <f t="shared" si="18"/>
        <v>2.5179483123640267</v>
      </c>
      <c r="BI9" s="17">
        <f t="shared" si="19"/>
        <v>1.7744900764515847E-2</v>
      </c>
      <c r="BJ9" s="17">
        <f t="shared" si="20"/>
        <v>1.2608346106759427</v>
      </c>
      <c r="BK9" s="17">
        <f t="shared" si="21"/>
        <v>4.0411378892158289</v>
      </c>
      <c r="BL9" s="17">
        <f t="shared" si="22"/>
        <v>5.695246669944698</v>
      </c>
      <c r="BM9" s="17">
        <f t="shared" si="23"/>
        <v>3.3434056092573883E-3</v>
      </c>
      <c r="BN9" s="17">
        <f t="shared" si="24"/>
        <v>5.0709352808279817</v>
      </c>
      <c r="BO9" s="17">
        <f t="shared" si="25"/>
        <v>4.143589828410299</v>
      </c>
      <c r="BP9" s="17">
        <f t="shared" si="26"/>
        <v>6.5944646552632769</v>
      </c>
      <c r="BQ9" s="17">
        <f t="shared" si="27"/>
        <v>-1.801400517953855</v>
      </c>
      <c r="BR9" s="17">
        <f t="shared" si="28"/>
        <v>4.3904699905476186</v>
      </c>
      <c r="BS9" s="17">
        <f t="shared" si="29"/>
        <v>5.7951226573509373</v>
      </c>
      <c r="BT9" s="17">
        <f t="shared" si="30"/>
        <v>4.1403197921984436</v>
      </c>
      <c r="BU9" s="17">
        <f t="shared" si="31"/>
        <v>3.823879484832915</v>
      </c>
      <c r="BV9" s="17">
        <f t="shared" si="32"/>
        <v>4.1693346084640481</v>
      </c>
      <c r="BW9" s="17">
        <f t="shared" si="33"/>
        <v>-0.68431405470832374</v>
      </c>
      <c r="BX9" s="17">
        <f t="shared" si="34"/>
        <v>3.845097500686645</v>
      </c>
    </row>
    <row r="10" spans="1:76" x14ac:dyDescent="0.25">
      <c r="A10" s="1">
        <v>200104</v>
      </c>
      <c r="B10" s="18">
        <v>89.006845899683455</v>
      </c>
      <c r="C10" s="18">
        <v>87.602486885318754</v>
      </c>
      <c r="D10" s="18">
        <v>97.255077296621337</v>
      </c>
      <c r="E10" s="18">
        <v>99.273683956263014</v>
      </c>
      <c r="F10" s="18">
        <v>101.68391436089269</v>
      </c>
      <c r="G10" s="18">
        <v>94.164573487010003</v>
      </c>
      <c r="H10" s="18">
        <v>92.827582226067989</v>
      </c>
      <c r="I10" s="18">
        <v>80.219457113963756</v>
      </c>
      <c r="J10" s="18">
        <v>87.275797709636777</v>
      </c>
      <c r="K10" s="18">
        <v>90.508281428873403</v>
      </c>
      <c r="L10" s="18">
        <v>85.889398067699062</v>
      </c>
      <c r="M10" s="18">
        <v>84.162993080600884</v>
      </c>
      <c r="N10" s="18">
        <v>77.083194960022169</v>
      </c>
      <c r="O10" s="18">
        <v>80.33857523822202</v>
      </c>
      <c r="P10" s="18">
        <v>83.501122195360978</v>
      </c>
      <c r="Q10" s="18">
        <v>88.417166449373411</v>
      </c>
      <c r="R10" s="18">
        <v>88.662423300724029</v>
      </c>
      <c r="S10" s="18">
        <v>86.557097295126994</v>
      </c>
      <c r="U10" s="8">
        <f t="shared" si="0"/>
        <v>1.9328609325770296</v>
      </c>
      <c r="V10" s="8">
        <f t="shared" si="1"/>
        <v>1.3869575274327195</v>
      </c>
      <c r="W10" s="8">
        <f t="shared" si="2"/>
        <v>-0.48261060706182857</v>
      </c>
      <c r="X10" s="8">
        <f t="shared" si="3"/>
        <v>1.1874639663443709</v>
      </c>
      <c r="Y10" s="8">
        <f t="shared" si="4"/>
        <v>0.31782143059009282</v>
      </c>
      <c r="Z10" s="8">
        <f t="shared" si="5"/>
        <v>-0.54085755797365076</v>
      </c>
      <c r="AA10" s="8">
        <f t="shared" si="6"/>
        <v>0.28837134012527077</v>
      </c>
      <c r="AB10" s="8">
        <f t="shared" si="7"/>
        <v>0.84368025923875489</v>
      </c>
      <c r="AC10" s="8">
        <f t="shared" si="8"/>
        <v>0.89503677957352146</v>
      </c>
      <c r="AD10" s="8">
        <f t="shared" si="9"/>
        <v>-0.46239940361523235</v>
      </c>
      <c r="AE10" s="8">
        <f t="shared" si="10"/>
        <v>2.8267364450651922</v>
      </c>
      <c r="AF10" s="8">
        <f t="shared" si="11"/>
        <v>0.51543366754192022</v>
      </c>
      <c r="AG10" s="8">
        <f t="shared" si="12"/>
        <v>0.15616036370251773</v>
      </c>
      <c r="AH10" s="8">
        <f t="shared" si="13"/>
        <v>0.49128874369452902</v>
      </c>
      <c r="AI10" s="8">
        <f t="shared" si="14"/>
        <v>0.52803384756832106</v>
      </c>
      <c r="AJ10" s="8">
        <f t="shared" si="15"/>
        <v>0.18719273496636823</v>
      </c>
      <c r="AK10" s="8">
        <f t="shared" si="16"/>
        <v>1.8493504088002988</v>
      </c>
      <c r="AL10" s="8">
        <f t="shared" si="17"/>
        <v>0.63632492785163919</v>
      </c>
      <c r="AM10" s="8"/>
      <c r="AN10" s="8">
        <f t="shared" ref="AN10:BE10" si="39">(B10/B6-1)*100</f>
        <v>4.2605310593346379</v>
      </c>
      <c r="AO10" s="8">
        <f t="shared" si="39"/>
        <v>3.0537047606810086</v>
      </c>
      <c r="AP10" s="8">
        <f t="shared" si="39"/>
        <v>1.9553623389390484</v>
      </c>
      <c r="AQ10" s="8">
        <f t="shared" si="39"/>
        <v>2.2343085587032352</v>
      </c>
      <c r="AR10" s="8">
        <f t="shared" si="39"/>
        <v>3.2668252829189504</v>
      </c>
      <c r="AS10" s="8">
        <f t="shared" si="39"/>
        <v>3.0221372566313187</v>
      </c>
      <c r="AT10" s="8">
        <f t="shared" si="39"/>
        <v>1.7415855174096162</v>
      </c>
      <c r="AU10" s="8">
        <f t="shared" si="39"/>
        <v>3.6148061790580721</v>
      </c>
      <c r="AV10" s="8">
        <f t="shared" si="39"/>
        <v>3.9110201815158341</v>
      </c>
      <c r="AW10" s="8">
        <f t="shared" si="39"/>
        <v>5.2799658578818187</v>
      </c>
      <c r="AX10" s="8">
        <f t="shared" si="39"/>
        <v>3.6661956686693031</v>
      </c>
      <c r="AY10" s="8">
        <f t="shared" si="39"/>
        <v>2.7991425634067424</v>
      </c>
      <c r="AZ10" s="8">
        <f t="shared" si="39"/>
        <v>3.5325712344044025</v>
      </c>
      <c r="BA10" s="8">
        <f t="shared" si="39"/>
        <v>3.0745241904612364</v>
      </c>
      <c r="BB10" s="8">
        <f t="shared" si="39"/>
        <v>1.6471838335882394</v>
      </c>
      <c r="BC10" s="8">
        <f t="shared" si="39"/>
        <v>1.5262321977758564</v>
      </c>
      <c r="BD10" s="8">
        <f t="shared" si="39"/>
        <v>2.44736393852798</v>
      </c>
      <c r="BE10" s="8">
        <f t="shared" si="39"/>
        <v>3.4331920832017193</v>
      </c>
      <c r="BG10" s="17">
        <f t="shared" si="35"/>
        <v>7.7314437303081185</v>
      </c>
      <c r="BH10" s="17">
        <f t="shared" si="18"/>
        <v>5.547830109730878</v>
      </c>
      <c r="BI10" s="17">
        <f t="shared" si="19"/>
        <v>-1.9304424282473143</v>
      </c>
      <c r="BJ10" s="17">
        <f t="shared" si="20"/>
        <v>4.7498558653774836</v>
      </c>
      <c r="BK10" s="17">
        <f t="shared" si="21"/>
        <v>1.2712857223603713</v>
      </c>
      <c r="BL10" s="17">
        <f t="shared" si="22"/>
        <v>-2.163430231894603</v>
      </c>
      <c r="BM10" s="17">
        <f t="shared" si="23"/>
        <v>1.1534853605010831</v>
      </c>
      <c r="BN10" s="17">
        <f t="shared" si="24"/>
        <v>3.3747210369550196</v>
      </c>
      <c r="BO10" s="17">
        <f t="shared" si="25"/>
        <v>3.5801471182940858</v>
      </c>
      <c r="BP10" s="17">
        <f t="shared" si="26"/>
        <v>-1.8495976144609294</v>
      </c>
      <c r="BQ10" s="17">
        <f t="shared" si="27"/>
        <v>11.306945780260769</v>
      </c>
      <c r="BR10" s="17">
        <f t="shared" si="28"/>
        <v>2.0617346701676809</v>
      </c>
      <c r="BS10" s="17">
        <f t="shared" si="29"/>
        <v>0.62464145481007094</v>
      </c>
      <c r="BT10" s="17">
        <f t="shared" si="30"/>
        <v>1.9651549747781161</v>
      </c>
      <c r="BU10" s="17">
        <f t="shared" si="31"/>
        <v>2.1121353902732842</v>
      </c>
      <c r="BV10" s="17">
        <f t="shared" si="32"/>
        <v>0.74877093986547294</v>
      </c>
      <c r="BW10" s="17">
        <f t="shared" si="33"/>
        <v>7.3974016352011951</v>
      </c>
      <c r="BX10" s="17">
        <f t="shared" si="34"/>
        <v>2.5452997114065568</v>
      </c>
    </row>
    <row r="11" spans="1:76" x14ac:dyDescent="0.25">
      <c r="A11" s="1">
        <v>200201</v>
      </c>
      <c r="B11" s="18">
        <v>89.344646685889174</v>
      </c>
      <c r="C11" s="18">
        <v>88.015941049809925</v>
      </c>
      <c r="D11" s="18">
        <v>99.187652877278524</v>
      </c>
      <c r="E11" s="18">
        <v>98.470098665716804</v>
      </c>
      <c r="F11" s="18">
        <v>101.53665721438767</v>
      </c>
      <c r="G11" s="18">
        <v>94.860915624633662</v>
      </c>
      <c r="H11" s="18">
        <v>93.33207466224718</v>
      </c>
      <c r="I11" s="18">
        <v>81.713268384306545</v>
      </c>
      <c r="J11" s="18">
        <v>87.902786822678863</v>
      </c>
      <c r="K11" s="18">
        <v>90.982936424805828</v>
      </c>
      <c r="L11" s="18">
        <v>85.407693384690603</v>
      </c>
      <c r="M11" s="18">
        <v>84.794483464709785</v>
      </c>
      <c r="N11" s="18">
        <v>76.927783027328104</v>
      </c>
      <c r="O11" s="18">
        <v>81.667904484438893</v>
      </c>
      <c r="P11" s="18">
        <v>83.745388911060061</v>
      </c>
      <c r="Q11" s="18">
        <v>89.418848100556701</v>
      </c>
      <c r="R11" s="18">
        <v>88.184392752641642</v>
      </c>
      <c r="S11" s="18">
        <v>86.966289439901729</v>
      </c>
      <c r="U11" s="8">
        <f t="shared" si="0"/>
        <v>0.37952225223938374</v>
      </c>
      <c r="V11" s="8">
        <f t="shared" si="1"/>
        <v>0.47196624113243768</v>
      </c>
      <c r="W11" s="8">
        <f t="shared" si="2"/>
        <v>1.987120502473072</v>
      </c>
      <c r="X11" s="8">
        <f t="shared" si="3"/>
        <v>-0.80946456152493074</v>
      </c>
      <c r="Y11" s="8">
        <f t="shared" si="4"/>
        <v>-0.14481852653938088</v>
      </c>
      <c r="Z11" s="8">
        <f t="shared" si="5"/>
        <v>0.73949481406583306</v>
      </c>
      <c r="AA11" s="8">
        <f t="shared" si="6"/>
        <v>0.54347255856623811</v>
      </c>
      <c r="AB11" s="8">
        <f t="shared" si="7"/>
        <v>1.862155796218623</v>
      </c>
      <c r="AC11" s="8">
        <f t="shared" si="8"/>
        <v>0.7183997505563422</v>
      </c>
      <c r="AD11" s="8">
        <f t="shared" si="9"/>
        <v>0.52443266896569085</v>
      </c>
      <c r="AE11" s="8">
        <f t="shared" si="10"/>
        <v>-0.5608430072228221</v>
      </c>
      <c r="AF11" s="8">
        <f t="shared" si="11"/>
        <v>0.75031835370225064</v>
      </c>
      <c r="AG11" s="8">
        <f t="shared" si="12"/>
        <v>-0.20161584217502915</v>
      </c>
      <c r="AH11" s="8">
        <f t="shared" si="13"/>
        <v>1.6546587268633006</v>
      </c>
      <c r="AI11" s="8">
        <f t="shared" si="14"/>
        <v>0.29253105740014718</v>
      </c>
      <c r="AJ11" s="8">
        <f t="shared" si="15"/>
        <v>1.1329040404804758</v>
      </c>
      <c r="AK11" s="8">
        <f t="shared" si="16"/>
        <v>-0.53915799984510793</v>
      </c>
      <c r="AL11" s="8">
        <f t="shared" si="17"/>
        <v>0.47274245274138149</v>
      </c>
      <c r="AM11" s="8"/>
      <c r="AN11" s="8">
        <f t="shared" ref="AN11:BE11" si="40">(B11/B7-1)*100</f>
        <v>3.3927270206285165</v>
      </c>
      <c r="AO11" s="8">
        <f t="shared" si="40"/>
        <v>2.5797037349718499</v>
      </c>
      <c r="AP11" s="8">
        <f t="shared" si="40"/>
        <v>2.9766130143087599</v>
      </c>
      <c r="AQ11" s="8">
        <f t="shared" si="40"/>
        <v>1.3859494761450764</v>
      </c>
      <c r="AR11" s="8">
        <f t="shared" si="40"/>
        <v>2.4307340901601249</v>
      </c>
      <c r="AS11" s="8">
        <f t="shared" si="40"/>
        <v>2.9411552647908401</v>
      </c>
      <c r="AT11" s="8">
        <f t="shared" si="40"/>
        <v>1.5932019989304047</v>
      </c>
      <c r="AU11" s="8">
        <f t="shared" si="40"/>
        <v>4.807161784207481</v>
      </c>
      <c r="AV11" s="8">
        <f t="shared" si="40"/>
        <v>3.1796505288278487</v>
      </c>
      <c r="AW11" s="8">
        <f t="shared" si="40"/>
        <v>3.5830770427866199</v>
      </c>
      <c r="AX11" s="8">
        <f t="shared" si="40"/>
        <v>3.2859650045730993</v>
      </c>
      <c r="AY11" s="8">
        <f t="shared" si="40"/>
        <v>3.2712471616858974</v>
      </c>
      <c r="AZ11" s="8">
        <f t="shared" si="40"/>
        <v>2.1316487224601</v>
      </c>
      <c r="BA11" s="8">
        <f t="shared" si="40"/>
        <v>4.5106507181283284</v>
      </c>
      <c r="BB11" s="8">
        <f t="shared" si="40"/>
        <v>1.3411773246845282</v>
      </c>
      <c r="BC11" s="8">
        <f t="shared" si="40"/>
        <v>2.7780126622498402</v>
      </c>
      <c r="BD11" s="8">
        <f t="shared" si="40"/>
        <v>1.9731821640492697</v>
      </c>
      <c r="BE11" s="8">
        <f t="shared" si="40"/>
        <v>2.8776461765642081</v>
      </c>
      <c r="BG11" s="17">
        <f t="shared" si="35"/>
        <v>1.518089008957535</v>
      </c>
      <c r="BH11" s="17">
        <f t="shared" si="18"/>
        <v>1.8878649645297507</v>
      </c>
      <c r="BI11" s="17">
        <f t="shared" si="19"/>
        <v>7.9484820098922881</v>
      </c>
      <c r="BJ11" s="17">
        <f t="shared" si="20"/>
        <v>-3.2378582460997229</v>
      </c>
      <c r="BK11" s="17">
        <f t="shared" si="21"/>
        <v>-0.57927410615752351</v>
      </c>
      <c r="BL11" s="17">
        <f t="shared" si="22"/>
        <v>2.9579792562633322</v>
      </c>
      <c r="BM11" s="17">
        <f t="shared" si="23"/>
        <v>2.1738902342649524</v>
      </c>
      <c r="BN11" s="17">
        <f t="shared" si="24"/>
        <v>7.4486231848744922</v>
      </c>
      <c r="BO11" s="17">
        <f t="shared" si="25"/>
        <v>2.8735990022253688</v>
      </c>
      <c r="BP11" s="17">
        <f t="shared" si="26"/>
        <v>2.0977306758627634</v>
      </c>
      <c r="BQ11" s="17">
        <f t="shared" si="27"/>
        <v>-2.2433720288912884</v>
      </c>
      <c r="BR11" s="17">
        <f t="shared" si="28"/>
        <v>3.0012734148090026</v>
      </c>
      <c r="BS11" s="17">
        <f t="shared" si="29"/>
        <v>-0.80646336870011659</v>
      </c>
      <c r="BT11" s="17">
        <f t="shared" si="30"/>
        <v>6.6186349074532025</v>
      </c>
      <c r="BU11" s="17">
        <f t="shared" si="31"/>
        <v>1.1701242296005887</v>
      </c>
      <c r="BV11" s="17">
        <f t="shared" si="32"/>
        <v>4.5316161619219031</v>
      </c>
      <c r="BW11" s="17">
        <f t="shared" si="33"/>
        <v>-2.1566319993804317</v>
      </c>
      <c r="BX11" s="17">
        <f t="shared" si="34"/>
        <v>1.890969810965526</v>
      </c>
    </row>
    <row r="12" spans="1:76" x14ac:dyDescent="0.25">
      <c r="A12" s="1">
        <v>200202</v>
      </c>
      <c r="B12" s="18">
        <v>90.072687222830197</v>
      </c>
      <c r="C12" s="18">
        <v>89.903270535511595</v>
      </c>
      <c r="D12" s="18">
        <v>100.12609159810044</v>
      </c>
      <c r="E12" s="18">
        <v>99.905980646993086</v>
      </c>
      <c r="F12" s="18">
        <v>102.44660864198238</v>
      </c>
      <c r="G12" s="18">
        <v>96.542050962742707</v>
      </c>
      <c r="H12" s="18">
        <v>94.876028531357207</v>
      </c>
      <c r="I12" s="18">
        <v>81.851809623829865</v>
      </c>
      <c r="J12" s="18">
        <v>88.057693554395783</v>
      </c>
      <c r="K12" s="18">
        <v>92.506878273210191</v>
      </c>
      <c r="L12" s="18">
        <v>86.527022355668123</v>
      </c>
      <c r="M12" s="18">
        <v>85.058548831614075</v>
      </c>
      <c r="N12" s="18">
        <v>77.752654847946317</v>
      </c>
      <c r="O12" s="18">
        <v>81.965491196090142</v>
      </c>
      <c r="P12" s="18">
        <v>85.603736566624505</v>
      </c>
      <c r="Q12" s="18">
        <v>89.039880824811206</v>
      </c>
      <c r="R12" s="18">
        <v>89.292618421876227</v>
      </c>
      <c r="S12" s="18">
        <v>87.695350493024378</v>
      </c>
      <c r="U12" s="8">
        <f t="shared" si="0"/>
        <v>0.81486755384529985</v>
      </c>
      <c r="V12" s="8">
        <f t="shared" si="1"/>
        <v>2.1443041603493196</v>
      </c>
      <c r="W12" s="8">
        <f t="shared" si="2"/>
        <v>0.94612453626967685</v>
      </c>
      <c r="X12" s="8">
        <f t="shared" si="3"/>
        <v>1.4581908627417706</v>
      </c>
      <c r="Y12" s="8">
        <f t="shared" si="4"/>
        <v>0.89618020974771007</v>
      </c>
      <c r="Z12" s="8">
        <f t="shared" si="5"/>
        <v>1.7722107435282686</v>
      </c>
      <c r="AA12" s="8">
        <f t="shared" si="6"/>
        <v>1.6542585972693091</v>
      </c>
      <c r="AB12" s="8">
        <f t="shared" si="7"/>
        <v>0.16954558575694723</v>
      </c>
      <c r="AC12" s="8">
        <f t="shared" si="8"/>
        <v>0.17622505191945415</v>
      </c>
      <c r="AD12" s="8">
        <f t="shared" si="9"/>
        <v>1.674975449560101</v>
      </c>
      <c r="AE12" s="8">
        <f t="shared" si="10"/>
        <v>1.310571596794996</v>
      </c>
      <c r="AF12" s="8">
        <f t="shared" si="11"/>
        <v>0.31141809716217494</v>
      </c>
      <c r="AG12" s="8">
        <f t="shared" si="12"/>
        <v>1.0722677661530788</v>
      </c>
      <c r="AH12" s="8">
        <f t="shared" si="13"/>
        <v>0.36438636883104891</v>
      </c>
      <c r="AI12" s="8">
        <f t="shared" si="14"/>
        <v>2.2190447494823351</v>
      </c>
      <c r="AJ12" s="8">
        <f t="shared" si="15"/>
        <v>-0.42381140418999985</v>
      </c>
      <c r="AK12" s="8">
        <f t="shared" si="16"/>
        <v>1.2567140676958299</v>
      </c>
      <c r="AL12" s="8">
        <f t="shared" si="17"/>
        <v>0.83832604313476278</v>
      </c>
      <c r="AM12" s="8"/>
      <c r="AN12" s="8">
        <f t="shared" ref="AN12:BE12" si="41">(B12/B8-1)*100</f>
        <v>3.6559305394291863</v>
      </c>
      <c r="AO12" s="8">
        <f t="shared" si="41"/>
        <v>4.7047551354178818</v>
      </c>
      <c r="AP12" s="8">
        <f t="shared" si="41"/>
        <v>2.4597333236426655</v>
      </c>
      <c r="AQ12" s="8">
        <f t="shared" si="41"/>
        <v>2.1529330750391873</v>
      </c>
      <c r="AR12" s="8">
        <f t="shared" si="41"/>
        <v>2.0913663777385683</v>
      </c>
      <c r="AS12" s="8">
        <f t="shared" si="41"/>
        <v>3.422162772333337</v>
      </c>
      <c r="AT12" s="8">
        <f t="shared" si="41"/>
        <v>2.5023132499893075</v>
      </c>
      <c r="AU12" s="8">
        <f t="shared" si="41"/>
        <v>4.2001502157548831</v>
      </c>
      <c r="AV12" s="8">
        <f t="shared" si="41"/>
        <v>2.8534788289379609</v>
      </c>
      <c r="AW12" s="8">
        <f t="shared" si="41"/>
        <v>3.4128114175654423</v>
      </c>
      <c r="AX12" s="8">
        <f t="shared" si="41"/>
        <v>3.1235817157135415</v>
      </c>
      <c r="AY12" s="8">
        <f t="shared" si="41"/>
        <v>2.7000059763190531</v>
      </c>
      <c r="AZ12" s="8">
        <f t="shared" si="41"/>
        <v>2.4896519137229234</v>
      </c>
      <c r="BA12" s="8">
        <f t="shared" si="41"/>
        <v>3.5875414516184811</v>
      </c>
      <c r="BB12" s="8">
        <f t="shared" si="41"/>
        <v>4.0446140842562706</v>
      </c>
      <c r="BC12" s="8">
        <f t="shared" si="41"/>
        <v>1.9444420085423797</v>
      </c>
      <c r="BD12" s="8">
        <f t="shared" si="41"/>
        <v>2.3977947869666449</v>
      </c>
      <c r="BE12" s="8">
        <f t="shared" si="41"/>
        <v>2.9398371246798005</v>
      </c>
      <c r="BG12" s="17">
        <f t="shared" si="35"/>
        <v>3.2594702153811994</v>
      </c>
      <c r="BH12" s="17">
        <f t="shared" si="18"/>
        <v>8.5772166413972784</v>
      </c>
      <c r="BI12" s="17">
        <f t="shared" si="19"/>
        <v>3.7844981450787074</v>
      </c>
      <c r="BJ12" s="17">
        <f t="shared" si="20"/>
        <v>5.8327634509670823</v>
      </c>
      <c r="BK12" s="17">
        <f t="shared" si="21"/>
        <v>3.5847208389908403</v>
      </c>
      <c r="BL12" s="17">
        <f t="shared" si="22"/>
        <v>7.0888429741130743</v>
      </c>
      <c r="BM12" s="17">
        <f t="shared" si="23"/>
        <v>6.6170343890772365</v>
      </c>
      <c r="BN12" s="17">
        <f t="shared" si="24"/>
        <v>0.6781823430277889</v>
      </c>
      <c r="BO12" s="17">
        <f t="shared" si="25"/>
        <v>0.70490020767781658</v>
      </c>
      <c r="BP12" s="17">
        <f t="shared" si="26"/>
        <v>6.6999017982404041</v>
      </c>
      <c r="BQ12" s="17">
        <f t="shared" si="27"/>
        <v>5.2422863871799841</v>
      </c>
      <c r="BR12" s="17">
        <f t="shared" si="28"/>
        <v>1.2456723886486998</v>
      </c>
      <c r="BS12" s="17">
        <f t="shared" si="29"/>
        <v>4.2890710646123154</v>
      </c>
      <c r="BT12" s="17">
        <f t="shared" si="30"/>
        <v>1.4575454753241956</v>
      </c>
      <c r="BU12" s="17">
        <f t="shared" si="31"/>
        <v>8.8761789979293404</v>
      </c>
      <c r="BV12" s="17">
        <f t="shared" si="32"/>
        <v>-1.6952456167599994</v>
      </c>
      <c r="BW12" s="17">
        <f t="shared" si="33"/>
        <v>5.0268562707833198</v>
      </c>
      <c r="BX12" s="17">
        <f t="shared" si="34"/>
        <v>3.3533041725390511</v>
      </c>
    </row>
    <row r="13" spans="1:76" x14ac:dyDescent="0.25">
      <c r="A13" s="1">
        <v>200203</v>
      </c>
      <c r="B13" s="18">
        <v>90.71112159097369</v>
      </c>
      <c r="C13" s="18">
        <v>90.102781068787181</v>
      </c>
      <c r="D13" s="18">
        <v>98.432130301458002</v>
      </c>
      <c r="E13" s="18">
        <v>97.818772566764622</v>
      </c>
      <c r="F13" s="18">
        <v>102.77910559603306</v>
      </c>
      <c r="G13" s="18">
        <v>95.934641340039448</v>
      </c>
      <c r="H13" s="18">
        <v>95.170129346178911</v>
      </c>
      <c r="I13" s="18">
        <v>82.987889109525582</v>
      </c>
      <c r="J13" s="18">
        <v>88.424300198807771</v>
      </c>
      <c r="K13" s="18">
        <v>92.196867943929107</v>
      </c>
      <c r="L13" s="18">
        <v>87.590978672120499</v>
      </c>
      <c r="M13" s="18">
        <v>85.115892220716844</v>
      </c>
      <c r="N13" s="18">
        <v>79.497020912000011</v>
      </c>
      <c r="O13" s="18">
        <v>82.39725690034382</v>
      </c>
      <c r="P13" s="18">
        <v>86.022610658457197</v>
      </c>
      <c r="Q13" s="18">
        <v>88.947625260937386</v>
      </c>
      <c r="R13" s="18">
        <v>89.359143604279339</v>
      </c>
      <c r="S13" s="18">
        <v>88.186599936722558</v>
      </c>
      <c r="U13" s="8">
        <f t="shared" si="0"/>
        <v>0.70879906865004561</v>
      </c>
      <c r="V13" s="8">
        <f t="shared" si="1"/>
        <v>0.22191688031725221</v>
      </c>
      <c r="W13" s="8">
        <f t="shared" si="2"/>
        <v>-1.691828043625121</v>
      </c>
      <c r="X13" s="8">
        <f t="shared" si="3"/>
        <v>-2.0891723065142531</v>
      </c>
      <c r="Y13" s="8">
        <f t="shared" si="4"/>
        <v>0.32455633081291957</v>
      </c>
      <c r="Z13" s="8">
        <f t="shared" si="5"/>
        <v>-0.62916585741240594</v>
      </c>
      <c r="AA13" s="8">
        <f t="shared" si="6"/>
        <v>0.30998432309432555</v>
      </c>
      <c r="AB13" s="8">
        <f t="shared" si="7"/>
        <v>1.387971128453791</v>
      </c>
      <c r="AC13" s="8">
        <f t="shared" si="8"/>
        <v>0.41632551298373954</v>
      </c>
      <c r="AD13" s="8">
        <f t="shared" si="9"/>
        <v>-0.33512138239656375</v>
      </c>
      <c r="AE13" s="8">
        <f t="shared" si="10"/>
        <v>1.229623171451566</v>
      </c>
      <c r="AF13" s="8">
        <f t="shared" si="11"/>
        <v>6.7416373651396633E-2</v>
      </c>
      <c r="AG13" s="8">
        <f t="shared" si="12"/>
        <v>2.243481032853456</v>
      </c>
      <c r="AH13" s="8">
        <f t="shared" si="13"/>
        <v>0.52676522516132973</v>
      </c>
      <c r="AI13" s="8">
        <f t="shared" si="14"/>
        <v>0.48931753289376267</v>
      </c>
      <c r="AJ13" s="8">
        <f t="shared" si="15"/>
        <v>-0.10361150870735747</v>
      </c>
      <c r="AK13" s="8">
        <f t="shared" si="16"/>
        <v>7.4502443291346587E-2</v>
      </c>
      <c r="AL13" s="8">
        <f t="shared" si="17"/>
        <v>0.56017729667121596</v>
      </c>
      <c r="AM13" s="8"/>
      <c r="AN13" s="8">
        <f t="shared" ref="AN13:BE13" si="42">(B13/B9-1)*100</f>
        <v>3.8846399814251864</v>
      </c>
      <c r="AO13" s="8">
        <f t="shared" si="42"/>
        <v>4.2806792606667976</v>
      </c>
      <c r="AP13" s="8">
        <f t="shared" si="42"/>
        <v>0.72182257498374369</v>
      </c>
      <c r="AQ13" s="8">
        <f t="shared" si="42"/>
        <v>-0.29549494010613353</v>
      </c>
      <c r="AR13" s="8">
        <f t="shared" si="42"/>
        <v>1.3982990995478728</v>
      </c>
      <c r="AS13" s="8">
        <f t="shared" si="42"/>
        <v>1.3287354769355275</v>
      </c>
      <c r="AT13" s="8">
        <f t="shared" si="42"/>
        <v>2.8191949361905833</v>
      </c>
      <c r="AU13" s="8">
        <f t="shared" si="42"/>
        <v>4.3238692436053272</v>
      </c>
      <c r="AV13" s="8">
        <f t="shared" si="42"/>
        <v>2.2227611192795038</v>
      </c>
      <c r="AW13" s="8">
        <f t="shared" si="42"/>
        <v>1.3946444762880761</v>
      </c>
      <c r="AX13" s="8">
        <f t="shared" si="42"/>
        <v>4.8638677358557869</v>
      </c>
      <c r="AY13" s="8">
        <f t="shared" si="42"/>
        <v>1.6534762537704806</v>
      </c>
      <c r="AZ13" s="8">
        <f t="shared" si="42"/>
        <v>3.2925059609723695</v>
      </c>
      <c r="BA13" s="8">
        <f t="shared" si="42"/>
        <v>3.0663851121101482</v>
      </c>
      <c r="BB13" s="8">
        <f t="shared" si="42"/>
        <v>3.5636849969186368</v>
      </c>
      <c r="BC13" s="8">
        <f t="shared" si="42"/>
        <v>0.78826582208628704</v>
      </c>
      <c r="BD13" s="8">
        <f t="shared" si="42"/>
        <v>2.6496952188338252</v>
      </c>
      <c r="BE13" s="8">
        <f t="shared" si="42"/>
        <v>2.5308796487807594</v>
      </c>
      <c r="BG13" s="17">
        <f t="shared" si="35"/>
        <v>2.8351962746001824</v>
      </c>
      <c r="BH13" s="17">
        <f t="shared" si="18"/>
        <v>0.88766752126900883</v>
      </c>
      <c r="BI13" s="17">
        <f t="shared" si="19"/>
        <v>-6.7673121745004838</v>
      </c>
      <c r="BJ13" s="17">
        <f t="shared" si="20"/>
        <v>-8.3566892260570125</v>
      </c>
      <c r="BK13" s="17">
        <f t="shared" si="21"/>
        <v>1.2982253232516783</v>
      </c>
      <c r="BL13" s="17">
        <f t="shared" si="22"/>
        <v>-2.5166634296496238</v>
      </c>
      <c r="BM13" s="17">
        <f t="shared" si="23"/>
        <v>1.2399372923773022</v>
      </c>
      <c r="BN13" s="17">
        <f t="shared" si="24"/>
        <v>5.551884513815164</v>
      </c>
      <c r="BO13" s="17">
        <f t="shared" si="25"/>
        <v>1.6653020519349582</v>
      </c>
      <c r="BP13" s="17">
        <f t="shared" si="26"/>
        <v>-1.340485529586255</v>
      </c>
      <c r="BQ13" s="17">
        <f t="shared" si="27"/>
        <v>4.9184926858062639</v>
      </c>
      <c r="BR13" s="17">
        <f t="shared" si="28"/>
        <v>0.26966549460558653</v>
      </c>
      <c r="BS13" s="17">
        <f t="shared" si="29"/>
        <v>8.9739241314138241</v>
      </c>
      <c r="BT13" s="17">
        <f t="shared" si="30"/>
        <v>2.1070609006453189</v>
      </c>
      <c r="BU13" s="17">
        <f t="shared" si="31"/>
        <v>1.9572701315750507</v>
      </c>
      <c r="BV13" s="17">
        <f t="shared" si="32"/>
        <v>-0.41444603482942988</v>
      </c>
      <c r="BW13" s="17">
        <f t="shared" si="33"/>
        <v>0.29800977316538635</v>
      </c>
      <c r="BX13" s="17">
        <f t="shared" si="34"/>
        <v>2.2407091866848639</v>
      </c>
    </row>
    <row r="14" spans="1:76" x14ac:dyDescent="0.25">
      <c r="A14" s="1">
        <v>200204</v>
      </c>
      <c r="B14" s="18">
        <v>91.716193751873647</v>
      </c>
      <c r="C14" s="18">
        <v>90.57563262697613</v>
      </c>
      <c r="D14" s="18">
        <v>99.92782071143337</v>
      </c>
      <c r="E14" s="18">
        <v>98.375978923830644</v>
      </c>
      <c r="F14" s="18">
        <v>104.49147771178374</v>
      </c>
      <c r="G14" s="18">
        <v>97.648321661423182</v>
      </c>
      <c r="H14" s="18">
        <v>96.257068835661073</v>
      </c>
      <c r="I14" s="18">
        <v>84.127187083888984</v>
      </c>
      <c r="J14" s="18">
        <v>89.393916491890934</v>
      </c>
      <c r="K14" s="18">
        <v>93.733707735925123</v>
      </c>
      <c r="L14" s="18">
        <v>87.8515597176645</v>
      </c>
      <c r="M14" s="18">
        <v>86.556740008378512</v>
      </c>
      <c r="N14" s="18">
        <v>78.70242743064729</v>
      </c>
      <c r="O14" s="18">
        <v>83.750211431188617</v>
      </c>
      <c r="P14" s="18">
        <v>85.90982776484509</v>
      </c>
      <c r="Q14" s="18">
        <v>89.506135915446308</v>
      </c>
      <c r="R14" s="18">
        <v>90.874579695295566</v>
      </c>
      <c r="S14" s="18">
        <v>88.875130469142505</v>
      </c>
      <c r="U14" s="8">
        <f t="shared" si="0"/>
        <v>1.107992210075337</v>
      </c>
      <c r="V14" s="8">
        <f t="shared" si="1"/>
        <v>0.524791302310601</v>
      </c>
      <c r="W14" s="8">
        <f t="shared" si="2"/>
        <v>1.5195144160699003</v>
      </c>
      <c r="X14" s="8">
        <f t="shared" si="3"/>
        <v>0.5696313115007845</v>
      </c>
      <c r="Y14" s="8">
        <f t="shared" si="4"/>
        <v>1.6660702638151559</v>
      </c>
      <c r="Z14" s="8">
        <f t="shared" si="5"/>
        <v>1.7862998156313648</v>
      </c>
      <c r="AA14" s="8">
        <f t="shared" si="6"/>
        <v>1.1421015154118974</v>
      </c>
      <c r="AB14" s="8">
        <f t="shared" si="7"/>
        <v>1.372848480167721</v>
      </c>
      <c r="AC14" s="8">
        <f t="shared" si="8"/>
        <v>1.0965495807183423</v>
      </c>
      <c r="AD14" s="8">
        <f t="shared" si="9"/>
        <v>1.6669110635413986</v>
      </c>
      <c r="AE14" s="8">
        <f t="shared" si="10"/>
        <v>0.29749758421975248</v>
      </c>
      <c r="AF14" s="8">
        <f t="shared" si="11"/>
        <v>1.6928070070925783</v>
      </c>
      <c r="AG14" s="8">
        <f t="shared" si="12"/>
        <v>-0.9995261108366571</v>
      </c>
      <c r="AH14" s="8">
        <f t="shared" si="13"/>
        <v>1.6419897721609233</v>
      </c>
      <c r="AI14" s="8">
        <f t="shared" si="14"/>
        <v>-0.13110842922438026</v>
      </c>
      <c r="AJ14" s="8">
        <f t="shared" si="15"/>
        <v>0.62790957360634447</v>
      </c>
      <c r="AK14" s="8">
        <f t="shared" si="16"/>
        <v>1.6958937047642619</v>
      </c>
      <c r="AL14" s="8">
        <f t="shared" si="17"/>
        <v>0.7807654824134147</v>
      </c>
      <c r="AM14" s="8"/>
      <c r="AN14" s="8">
        <f t="shared" ref="AN14:BE14" si="43">(B14/B10-1)*100</f>
        <v>3.0439769264982264</v>
      </c>
      <c r="AO14" s="8">
        <f t="shared" si="43"/>
        <v>3.3939056382606525</v>
      </c>
      <c r="AP14" s="8">
        <f t="shared" si="43"/>
        <v>2.7481787985838002</v>
      </c>
      <c r="AQ14" s="8">
        <f t="shared" si="43"/>
        <v>-0.90427291166899071</v>
      </c>
      <c r="AR14" s="8">
        <f t="shared" si="43"/>
        <v>2.7610693082944948</v>
      </c>
      <c r="AS14" s="8">
        <f t="shared" si="43"/>
        <v>3.6996378206860969</v>
      </c>
      <c r="AT14" s="8">
        <f t="shared" si="43"/>
        <v>3.6944693886791891</v>
      </c>
      <c r="AU14" s="8">
        <f t="shared" si="43"/>
        <v>4.8712994459358061</v>
      </c>
      <c r="AV14" s="8">
        <f t="shared" si="43"/>
        <v>2.4269257203481054</v>
      </c>
      <c r="AW14" s="8">
        <f t="shared" si="43"/>
        <v>3.5636808655862495</v>
      </c>
      <c r="AX14" s="8">
        <f t="shared" si="43"/>
        <v>2.2845213659767882</v>
      </c>
      <c r="AY14" s="8">
        <f t="shared" si="43"/>
        <v>2.8441798944640606</v>
      </c>
      <c r="AZ14" s="8">
        <f t="shared" si="43"/>
        <v>2.1006296787061229</v>
      </c>
      <c r="BA14" s="8">
        <f t="shared" si="43"/>
        <v>4.2465729356667481</v>
      </c>
      <c r="BB14" s="8">
        <f t="shared" si="43"/>
        <v>2.8846385607233627</v>
      </c>
      <c r="BC14" s="8">
        <f t="shared" si="43"/>
        <v>1.2316267415066084</v>
      </c>
      <c r="BD14" s="8">
        <f t="shared" si="43"/>
        <v>2.4950326330111405</v>
      </c>
      <c r="BE14" s="8">
        <f t="shared" si="43"/>
        <v>2.6780394057253298</v>
      </c>
      <c r="BG14" s="17">
        <f t="shared" si="35"/>
        <v>4.431968840301348</v>
      </c>
      <c r="BH14" s="17">
        <f t="shared" si="18"/>
        <v>2.099165209242404</v>
      </c>
      <c r="BI14" s="17">
        <f t="shared" si="19"/>
        <v>6.0780576642796014</v>
      </c>
      <c r="BJ14" s="17">
        <f t="shared" si="20"/>
        <v>2.278525246003138</v>
      </c>
      <c r="BK14" s="17">
        <f t="shared" si="21"/>
        <v>6.6642810552606235</v>
      </c>
      <c r="BL14" s="17">
        <f t="shared" si="22"/>
        <v>7.145199262525459</v>
      </c>
      <c r="BM14" s="17">
        <f t="shared" si="23"/>
        <v>4.5684060616475897</v>
      </c>
      <c r="BN14" s="17">
        <f t="shared" si="24"/>
        <v>5.4913939206708839</v>
      </c>
      <c r="BO14" s="17">
        <f t="shared" si="25"/>
        <v>4.3861983228733692</v>
      </c>
      <c r="BP14" s="17">
        <f t="shared" si="26"/>
        <v>6.6676442541655945</v>
      </c>
      <c r="BQ14" s="17">
        <f t="shared" si="27"/>
        <v>1.1899903368790099</v>
      </c>
      <c r="BR14" s="17">
        <f t="shared" si="28"/>
        <v>6.771228028370313</v>
      </c>
      <c r="BS14" s="17">
        <f t="shared" si="29"/>
        <v>-3.9981044433466284</v>
      </c>
      <c r="BT14" s="17">
        <f t="shared" si="30"/>
        <v>6.5679590886436934</v>
      </c>
      <c r="BU14" s="17">
        <f t="shared" si="31"/>
        <v>-0.52443371689752105</v>
      </c>
      <c r="BV14" s="17">
        <f t="shared" si="32"/>
        <v>2.5116382944253779</v>
      </c>
      <c r="BW14" s="17">
        <f t="shared" si="33"/>
        <v>6.7835748190570477</v>
      </c>
      <c r="BX14" s="17">
        <f t="shared" si="34"/>
        <v>3.1230619296536588</v>
      </c>
    </row>
    <row r="15" spans="1:76" x14ac:dyDescent="0.25">
      <c r="A15" s="1">
        <v>200301</v>
      </c>
      <c r="B15" s="18">
        <v>92.703455289468963</v>
      </c>
      <c r="C15" s="18">
        <v>91.77644337355116</v>
      </c>
      <c r="D15" s="18">
        <v>100.89933525353888</v>
      </c>
      <c r="E15" s="18">
        <v>99.01223691451834</v>
      </c>
      <c r="F15" s="18">
        <v>105.28721988771402</v>
      </c>
      <c r="G15" s="18">
        <v>97.362448871939918</v>
      </c>
      <c r="H15" s="18">
        <v>96.808553205370359</v>
      </c>
      <c r="I15" s="18">
        <v>85.203128893640041</v>
      </c>
      <c r="J15" s="18">
        <v>90.313423311179207</v>
      </c>
      <c r="K15" s="18">
        <v>93.732454874295044</v>
      </c>
      <c r="L15" s="18">
        <v>88.878711146801493</v>
      </c>
      <c r="M15" s="18">
        <v>87.335332971099888</v>
      </c>
      <c r="N15" s="18">
        <v>79.964669087036881</v>
      </c>
      <c r="O15" s="18">
        <v>84.265489411449522</v>
      </c>
      <c r="P15" s="18">
        <v>86.757818294332168</v>
      </c>
      <c r="Q15" s="18">
        <v>90.322395714340743</v>
      </c>
      <c r="R15" s="18">
        <v>92.207918756577271</v>
      </c>
      <c r="S15" s="18">
        <v>89.731812007234851</v>
      </c>
      <c r="U15" s="8">
        <f t="shared" si="0"/>
        <v>1.0764309956715179</v>
      </c>
      <c r="V15" s="8">
        <f t="shared" si="1"/>
        <v>1.3257547441268391</v>
      </c>
      <c r="W15" s="8">
        <f t="shared" si="2"/>
        <v>0.97221628090038426</v>
      </c>
      <c r="X15" s="8">
        <f t="shared" si="3"/>
        <v>0.64676153431757477</v>
      </c>
      <c r="Y15" s="8">
        <f t="shared" si="4"/>
        <v>0.76153787213646407</v>
      </c>
      <c r="Z15" s="8">
        <f t="shared" si="5"/>
        <v>-0.29275750429635927</v>
      </c>
      <c r="AA15" s="8">
        <f t="shared" si="6"/>
        <v>0.57292869643770228</v>
      </c>
      <c r="AB15" s="8">
        <f t="shared" si="7"/>
        <v>1.2789466129161875</v>
      </c>
      <c r="AC15" s="8">
        <f t="shared" si="8"/>
        <v>1.0286011122151439</v>
      </c>
      <c r="AD15" s="8">
        <f t="shared" si="9"/>
        <v>-1.3366180217744272E-3</v>
      </c>
      <c r="AE15" s="8">
        <f t="shared" si="10"/>
        <v>1.1691897473852908</v>
      </c>
      <c r="AF15" s="8">
        <f t="shared" si="11"/>
        <v>0.8995174294295305</v>
      </c>
      <c r="AG15" s="8">
        <f t="shared" si="12"/>
        <v>1.603815406458553</v>
      </c>
      <c r="AH15" s="8">
        <f t="shared" si="13"/>
        <v>0.61525573661898036</v>
      </c>
      <c r="AI15" s="8">
        <f t="shared" si="14"/>
        <v>0.98707045695425322</v>
      </c>
      <c r="AJ15" s="8">
        <f t="shared" si="15"/>
        <v>0.91195959980390207</v>
      </c>
      <c r="AK15" s="8">
        <f t="shared" si="16"/>
        <v>1.4672299621659057</v>
      </c>
      <c r="AL15" s="8">
        <f t="shared" si="17"/>
        <v>0.96391592740310283</v>
      </c>
      <c r="AM15" s="8"/>
      <c r="AN15" s="8">
        <f t="shared" ref="AN15:BE15" si="44">(B15/B11-1)*100</f>
        <v>3.7593842811740164</v>
      </c>
      <c r="AO15" s="8">
        <f t="shared" si="44"/>
        <v>4.2725241347054244</v>
      </c>
      <c r="AP15" s="8">
        <f t="shared" si="44"/>
        <v>1.7257010591612332</v>
      </c>
      <c r="AQ15" s="8">
        <f t="shared" si="44"/>
        <v>0.55056129337491821</v>
      </c>
      <c r="AR15" s="8">
        <f t="shared" si="44"/>
        <v>3.6938016044858468</v>
      </c>
      <c r="AS15" s="8">
        <f t="shared" si="44"/>
        <v>2.6370536599128691</v>
      </c>
      <c r="AT15" s="8">
        <f t="shared" si="44"/>
        <v>3.7248486714818618</v>
      </c>
      <c r="AU15" s="8">
        <f t="shared" si="44"/>
        <v>4.2708614871703521</v>
      </c>
      <c r="AV15" s="8">
        <f t="shared" si="44"/>
        <v>2.7423891501451303</v>
      </c>
      <c r="AW15" s="8">
        <f t="shared" si="44"/>
        <v>3.0220155092065992</v>
      </c>
      <c r="AX15" s="8">
        <f t="shared" si="44"/>
        <v>4.0640574924285078</v>
      </c>
      <c r="AY15" s="8">
        <f t="shared" si="44"/>
        <v>2.9964797267119092</v>
      </c>
      <c r="AZ15" s="8">
        <f t="shared" si="44"/>
        <v>3.9477103592468588</v>
      </c>
      <c r="BA15" s="8">
        <f t="shared" si="44"/>
        <v>3.180668027922251</v>
      </c>
      <c r="BB15" s="8">
        <f t="shared" si="44"/>
        <v>3.5971286568044825</v>
      </c>
      <c r="BC15" s="8">
        <f t="shared" si="44"/>
        <v>1.0104666219452385</v>
      </c>
      <c r="BD15" s="8">
        <f t="shared" si="44"/>
        <v>4.5626282365198945</v>
      </c>
      <c r="BE15" s="8">
        <f t="shared" si="44"/>
        <v>3.1799937483181218</v>
      </c>
      <c r="BG15" s="17">
        <f t="shared" si="35"/>
        <v>4.3057239826860716</v>
      </c>
      <c r="BH15" s="17">
        <f t="shared" si="18"/>
        <v>5.3030189765073565</v>
      </c>
      <c r="BI15" s="17">
        <f t="shared" si="19"/>
        <v>3.888865123601537</v>
      </c>
      <c r="BJ15" s="17">
        <f t="shared" si="20"/>
        <v>2.5870461372702991</v>
      </c>
      <c r="BK15" s="17">
        <f t="shared" si="21"/>
        <v>3.0461514885458563</v>
      </c>
      <c r="BL15" s="17">
        <f t="shared" si="22"/>
        <v>-1.1710300171854371</v>
      </c>
      <c r="BM15" s="17">
        <f t="shared" si="23"/>
        <v>2.2917147857508091</v>
      </c>
      <c r="BN15" s="17">
        <f t="shared" si="24"/>
        <v>5.11578645166475</v>
      </c>
      <c r="BO15" s="17">
        <f t="shared" si="25"/>
        <v>4.1144044488605758</v>
      </c>
      <c r="BP15" s="17">
        <f t="shared" si="26"/>
        <v>-5.3464720870977089E-3</v>
      </c>
      <c r="BQ15" s="17">
        <f t="shared" si="27"/>
        <v>4.6767589895411632</v>
      </c>
      <c r="BR15" s="17">
        <f t="shared" si="28"/>
        <v>3.598069717718122</v>
      </c>
      <c r="BS15" s="17">
        <f t="shared" si="29"/>
        <v>6.4152616258342121</v>
      </c>
      <c r="BT15" s="17">
        <f t="shared" si="30"/>
        <v>2.4610229464759215</v>
      </c>
      <c r="BU15" s="17">
        <f t="shared" si="31"/>
        <v>3.9482818278170129</v>
      </c>
      <c r="BV15" s="17">
        <f t="shared" si="32"/>
        <v>3.6478383992156083</v>
      </c>
      <c r="BW15" s="17">
        <f t="shared" si="33"/>
        <v>5.8689198486636229</v>
      </c>
      <c r="BX15" s="17">
        <f t="shared" si="34"/>
        <v>3.8556637096124113</v>
      </c>
    </row>
    <row r="16" spans="1:76" x14ac:dyDescent="0.25">
      <c r="A16" s="1">
        <v>200302</v>
      </c>
      <c r="B16" s="18">
        <v>93.562434827554469</v>
      </c>
      <c r="C16" s="18">
        <v>91.479944823685386</v>
      </c>
      <c r="D16" s="18">
        <v>101.28142227949863</v>
      </c>
      <c r="E16" s="18">
        <v>99.716817342944552</v>
      </c>
      <c r="F16" s="18">
        <v>105.93725550753238</v>
      </c>
      <c r="G16" s="18">
        <v>97.741388994192533</v>
      </c>
      <c r="H16" s="18">
        <v>97.07940053867901</v>
      </c>
      <c r="I16" s="18">
        <v>85.777442683943619</v>
      </c>
      <c r="J16" s="18">
        <v>90.569278204991704</v>
      </c>
      <c r="K16" s="18">
        <v>94.28484460556929</v>
      </c>
      <c r="L16" s="18">
        <v>88.664179283650071</v>
      </c>
      <c r="M16" s="18">
        <v>87.461732856219058</v>
      </c>
      <c r="N16" s="18">
        <v>80.017690950371716</v>
      </c>
      <c r="O16" s="18">
        <v>85.16507913312816</v>
      </c>
      <c r="P16" s="18">
        <v>87.124380203423414</v>
      </c>
      <c r="Q16" s="18">
        <v>90.637223411920118</v>
      </c>
      <c r="R16" s="18">
        <v>92.026617204201841</v>
      </c>
      <c r="S16" s="18">
        <v>90.075680354908656</v>
      </c>
      <c r="U16" s="8">
        <f t="shared" si="0"/>
        <v>0.92658848087519008</v>
      </c>
      <c r="V16" s="8">
        <f t="shared" si="1"/>
        <v>-0.32306607116922015</v>
      </c>
      <c r="W16" s="8">
        <f t="shared" si="2"/>
        <v>0.37868141053620796</v>
      </c>
      <c r="X16" s="8">
        <f t="shared" si="3"/>
        <v>0.71160944382511193</v>
      </c>
      <c r="Y16" s="8">
        <f t="shared" si="4"/>
        <v>0.61739270968652615</v>
      </c>
      <c r="Z16" s="8">
        <f t="shared" si="5"/>
        <v>0.38920561945914312</v>
      </c>
      <c r="AA16" s="8">
        <f t="shared" si="6"/>
        <v>0.27977624325619121</v>
      </c>
      <c r="AB16" s="8">
        <f t="shared" si="7"/>
        <v>0.67405246469351976</v>
      </c>
      <c r="AC16" s="8">
        <f t="shared" si="8"/>
        <v>0.28329664011399469</v>
      </c>
      <c r="AD16" s="8">
        <f t="shared" si="9"/>
        <v>0.58932600454673079</v>
      </c>
      <c r="AE16" s="8">
        <f t="shared" si="10"/>
        <v>-0.2413759834985485</v>
      </c>
      <c r="AF16" s="8">
        <f t="shared" si="11"/>
        <v>0.14472937907157313</v>
      </c>
      <c r="AG16" s="8">
        <f t="shared" si="12"/>
        <v>6.6306612583022506E-2</v>
      </c>
      <c r="AH16" s="8">
        <f t="shared" si="13"/>
        <v>1.0675660082933192</v>
      </c>
      <c r="AI16" s="8">
        <f t="shared" si="14"/>
        <v>0.42251167249003352</v>
      </c>
      <c r="AJ16" s="8">
        <f t="shared" si="15"/>
        <v>0.34855995026423781</v>
      </c>
      <c r="AK16" s="8">
        <f t="shared" si="16"/>
        <v>-0.19662254047188021</v>
      </c>
      <c r="AL16" s="8">
        <f t="shared" si="17"/>
        <v>0.38321788001569601</v>
      </c>
      <c r="AM16" s="8"/>
      <c r="AN16" s="8">
        <f t="shared" ref="AN16:BE16" si="45">(B16/B12-1)*100</f>
        <v>3.8743682600375973</v>
      </c>
      <c r="AO16" s="8">
        <f t="shared" si="45"/>
        <v>1.753745196122769</v>
      </c>
      <c r="AP16" s="8">
        <f t="shared" si="45"/>
        <v>1.1538757410362255</v>
      </c>
      <c r="AQ16" s="8">
        <f t="shared" si="45"/>
        <v>-0.18934132153402006</v>
      </c>
      <c r="AR16" s="8">
        <f t="shared" si="45"/>
        <v>3.4072839616865025</v>
      </c>
      <c r="AS16" s="8">
        <f t="shared" si="45"/>
        <v>1.242295993807585</v>
      </c>
      <c r="AT16" s="8">
        <f t="shared" si="45"/>
        <v>2.3223695610251838</v>
      </c>
      <c r="AU16" s="8">
        <f t="shared" si="45"/>
        <v>4.7960247649440735</v>
      </c>
      <c r="AV16" s="8">
        <f t="shared" si="45"/>
        <v>2.8522035374960675</v>
      </c>
      <c r="AW16" s="8">
        <f t="shared" si="45"/>
        <v>1.9219828466247035</v>
      </c>
      <c r="AX16" s="8">
        <f t="shared" si="45"/>
        <v>2.4699300516747069</v>
      </c>
      <c r="AY16" s="8">
        <f t="shared" si="45"/>
        <v>2.8253292086636073</v>
      </c>
      <c r="AZ16" s="8">
        <f t="shared" si="45"/>
        <v>2.9131302421183225</v>
      </c>
      <c r="BA16" s="8">
        <f t="shared" si="45"/>
        <v>3.9035792872679664</v>
      </c>
      <c r="BB16" s="8">
        <f t="shared" si="45"/>
        <v>1.7763753053179121</v>
      </c>
      <c r="BC16" s="8">
        <f t="shared" si="45"/>
        <v>1.7939630784678862</v>
      </c>
      <c r="BD16" s="8">
        <f t="shared" si="45"/>
        <v>3.0618418752247134</v>
      </c>
      <c r="BE16" s="8">
        <f t="shared" si="45"/>
        <v>2.7143170629936764</v>
      </c>
      <c r="BG16" s="17">
        <f t="shared" si="35"/>
        <v>3.7063539235007603</v>
      </c>
      <c r="BH16" s="17">
        <f t="shared" si="18"/>
        <v>-1.2922642846768806</v>
      </c>
      <c r="BI16" s="17">
        <f t="shared" si="19"/>
        <v>1.5147256421448319</v>
      </c>
      <c r="BJ16" s="17">
        <f t="shared" si="20"/>
        <v>2.8464377753004477</v>
      </c>
      <c r="BK16" s="17">
        <f t="shared" si="21"/>
        <v>2.4695708387461046</v>
      </c>
      <c r="BL16" s="17">
        <f t="shared" si="22"/>
        <v>1.5568224778365725</v>
      </c>
      <c r="BM16" s="17">
        <f t="shared" si="23"/>
        <v>1.1191049730247649</v>
      </c>
      <c r="BN16" s="17">
        <f t="shared" si="24"/>
        <v>2.696209858774079</v>
      </c>
      <c r="BO16" s="17">
        <f t="shared" si="25"/>
        <v>1.1331865604559788</v>
      </c>
      <c r="BP16" s="17">
        <f t="shared" si="26"/>
        <v>2.3573040181869231</v>
      </c>
      <c r="BQ16" s="17">
        <f t="shared" si="27"/>
        <v>-0.96550393399419399</v>
      </c>
      <c r="BR16" s="17">
        <f t="shared" si="28"/>
        <v>0.57891751628629251</v>
      </c>
      <c r="BS16" s="17">
        <f t="shared" si="29"/>
        <v>0.26522645033209002</v>
      </c>
      <c r="BT16" s="17">
        <f t="shared" si="30"/>
        <v>4.2702640331732766</v>
      </c>
      <c r="BU16" s="17">
        <f t="shared" si="31"/>
        <v>1.6900466899601341</v>
      </c>
      <c r="BV16" s="17">
        <f t="shared" si="32"/>
        <v>1.3942398010569512</v>
      </c>
      <c r="BW16" s="17">
        <f t="shared" si="33"/>
        <v>-0.78649016188752086</v>
      </c>
      <c r="BX16" s="17">
        <f t="shared" si="34"/>
        <v>1.532871520062784</v>
      </c>
    </row>
    <row r="17" spans="1:76" x14ac:dyDescent="0.25">
      <c r="A17" s="1">
        <v>200303</v>
      </c>
      <c r="B17" s="18">
        <v>94.722568951596514</v>
      </c>
      <c r="C17" s="18">
        <v>92.166680306958909</v>
      </c>
      <c r="D17" s="18">
        <v>101.7285374829146</v>
      </c>
      <c r="E17" s="18">
        <v>100.85641139582984</v>
      </c>
      <c r="F17" s="18">
        <v>106.30114113371583</v>
      </c>
      <c r="G17" s="18">
        <v>97.492329860126617</v>
      </c>
      <c r="H17" s="18">
        <v>97.06091607636516</v>
      </c>
      <c r="I17" s="18">
        <v>86.316816540598438</v>
      </c>
      <c r="J17" s="18">
        <v>91.216607867529333</v>
      </c>
      <c r="K17" s="18">
        <v>95.081095894736549</v>
      </c>
      <c r="L17" s="18">
        <v>90.437320370230239</v>
      </c>
      <c r="M17" s="18">
        <v>87.721604615102706</v>
      </c>
      <c r="N17" s="18">
        <v>80.657119687236957</v>
      </c>
      <c r="O17" s="18">
        <v>85.913971581073113</v>
      </c>
      <c r="P17" s="18">
        <v>87.796341825470179</v>
      </c>
      <c r="Q17" s="18">
        <v>91.150343132741824</v>
      </c>
      <c r="R17" s="18">
        <v>93.00459995405555</v>
      </c>
      <c r="S17" s="18">
        <v>90.746528563876609</v>
      </c>
      <c r="U17" s="8">
        <f t="shared" si="0"/>
        <v>1.2399571753132443</v>
      </c>
      <c r="V17" s="8">
        <f t="shared" si="1"/>
        <v>0.75069512186207721</v>
      </c>
      <c r="W17" s="8">
        <f t="shared" si="2"/>
        <v>0.44145825893133761</v>
      </c>
      <c r="X17" s="8">
        <f t="shared" si="3"/>
        <v>1.1428303502367232</v>
      </c>
      <c r="Y17" s="8">
        <f t="shared" si="4"/>
        <v>0.34349164931648524</v>
      </c>
      <c r="Z17" s="8">
        <f t="shared" si="5"/>
        <v>-0.25481440015213686</v>
      </c>
      <c r="AA17" s="8">
        <f t="shared" si="6"/>
        <v>-1.9040560830907438E-2</v>
      </c>
      <c r="AB17" s="8">
        <f t="shared" si="7"/>
        <v>0.62880617535101546</v>
      </c>
      <c r="AC17" s="8">
        <f t="shared" si="8"/>
        <v>0.71473426239798687</v>
      </c>
      <c r="AD17" s="8">
        <f t="shared" si="9"/>
        <v>0.84451673277745609</v>
      </c>
      <c r="AE17" s="8">
        <f t="shared" si="10"/>
        <v>1.9998392822287547</v>
      </c>
      <c r="AF17" s="8">
        <f t="shared" si="11"/>
        <v>0.29712624069644367</v>
      </c>
      <c r="AG17" s="8">
        <f t="shared" si="12"/>
        <v>0.79910920856467449</v>
      </c>
      <c r="AH17" s="8">
        <f t="shared" si="13"/>
        <v>0.8793421617965036</v>
      </c>
      <c r="AI17" s="8">
        <f t="shared" si="14"/>
        <v>0.77126703280738784</v>
      </c>
      <c r="AJ17" s="8">
        <f t="shared" si="15"/>
        <v>0.56612471290049537</v>
      </c>
      <c r="AK17" s="8">
        <f t="shared" si="16"/>
        <v>1.0627172654663841</v>
      </c>
      <c r="AL17" s="8">
        <f t="shared" si="17"/>
        <v>0.74476063497352918</v>
      </c>
      <c r="AM17" s="8"/>
      <c r="AN17" s="8">
        <f t="shared" ref="AN17:BE17" si="46">(B17/B13-1)*100</f>
        <v>4.4222222041425896</v>
      </c>
      <c r="AO17" s="8">
        <f t="shared" si="46"/>
        <v>2.2906054770896356</v>
      </c>
      <c r="AP17" s="8">
        <f t="shared" si="46"/>
        <v>3.3489137859366025</v>
      </c>
      <c r="AQ17" s="8">
        <f t="shared" si="46"/>
        <v>3.1053741008577163</v>
      </c>
      <c r="AR17" s="8">
        <f t="shared" si="46"/>
        <v>3.4268011161002976</v>
      </c>
      <c r="AS17" s="8">
        <f t="shared" si="46"/>
        <v>1.6236976532449487</v>
      </c>
      <c r="AT17" s="8">
        <f t="shared" si="46"/>
        <v>1.9867438903109713</v>
      </c>
      <c r="AU17" s="8">
        <f t="shared" si="46"/>
        <v>4.0113412532754245</v>
      </c>
      <c r="AV17" s="8">
        <f t="shared" si="46"/>
        <v>3.1578510233538859</v>
      </c>
      <c r="AW17" s="8">
        <f t="shared" si="46"/>
        <v>3.1283361518978481</v>
      </c>
      <c r="AX17" s="8">
        <f t="shared" si="46"/>
        <v>3.2495831662807007</v>
      </c>
      <c r="AY17" s="8">
        <f t="shared" si="46"/>
        <v>3.0613700055318827</v>
      </c>
      <c r="AZ17" s="8">
        <f t="shared" si="46"/>
        <v>1.4592984264418352</v>
      </c>
      <c r="BA17" s="8">
        <f t="shared" si="46"/>
        <v>4.2679997041438211</v>
      </c>
      <c r="BB17" s="8">
        <f t="shared" si="46"/>
        <v>2.0619359880338584</v>
      </c>
      <c r="BC17" s="8">
        <f t="shared" si="46"/>
        <v>2.4764212257972318</v>
      </c>
      <c r="BD17" s="8">
        <f t="shared" si="46"/>
        <v>4.0795560507158157</v>
      </c>
      <c r="BE17" s="8">
        <f t="shared" si="46"/>
        <v>2.9028544347904361</v>
      </c>
      <c r="BG17" s="17">
        <f t="shared" si="35"/>
        <v>4.9598287012529774</v>
      </c>
      <c r="BH17" s="17">
        <f t="shared" si="18"/>
        <v>3.0027804874483088</v>
      </c>
      <c r="BI17" s="17">
        <f t="shared" si="19"/>
        <v>1.7658330357253504</v>
      </c>
      <c r="BJ17" s="17">
        <f t="shared" si="20"/>
        <v>4.5713214009468928</v>
      </c>
      <c r="BK17" s="17">
        <f t="shared" si="21"/>
        <v>1.3739665972659409</v>
      </c>
      <c r="BL17" s="17">
        <f t="shared" si="22"/>
        <v>-1.0192576006085474</v>
      </c>
      <c r="BM17" s="17">
        <f t="shared" si="23"/>
        <v>-7.6162243323629752E-2</v>
      </c>
      <c r="BN17" s="17">
        <f t="shared" si="24"/>
        <v>2.5152247014040618</v>
      </c>
      <c r="BO17" s="17">
        <f t="shared" si="25"/>
        <v>2.8589370495919475</v>
      </c>
      <c r="BP17" s="17">
        <f t="shared" si="26"/>
        <v>3.3780669311098244</v>
      </c>
      <c r="BQ17" s="17">
        <f t="shared" si="27"/>
        <v>7.9993571289150189</v>
      </c>
      <c r="BR17" s="17">
        <f t="shared" si="28"/>
        <v>1.1885049627857747</v>
      </c>
      <c r="BS17" s="17">
        <f t="shared" si="29"/>
        <v>3.196436834258698</v>
      </c>
      <c r="BT17" s="17">
        <f t="shared" si="30"/>
        <v>3.5173686471860144</v>
      </c>
      <c r="BU17" s="17">
        <f t="shared" si="31"/>
        <v>3.0850681312295514</v>
      </c>
      <c r="BV17" s="17">
        <f t="shared" si="32"/>
        <v>2.2644988516019815</v>
      </c>
      <c r="BW17" s="17">
        <f t="shared" si="33"/>
        <v>4.2508690618655365</v>
      </c>
      <c r="BX17" s="17">
        <f t="shared" si="34"/>
        <v>2.9790425398941167</v>
      </c>
    </row>
    <row r="18" spans="1:76" x14ac:dyDescent="0.25">
      <c r="A18" s="1">
        <v>200304</v>
      </c>
      <c r="B18" s="18">
        <v>94.919165566505015</v>
      </c>
      <c r="C18" s="18">
        <v>93.19603431232558</v>
      </c>
      <c r="D18" s="18">
        <v>103.26532207951739</v>
      </c>
      <c r="E18" s="18">
        <v>99.388379289684778</v>
      </c>
      <c r="F18" s="18">
        <v>106.4169419889718</v>
      </c>
      <c r="G18" s="18">
        <v>97.576566372122102</v>
      </c>
      <c r="H18" s="18">
        <v>97.877207280200608</v>
      </c>
      <c r="I18" s="18">
        <v>86.864172372379926</v>
      </c>
      <c r="J18" s="18">
        <v>92.388986567653063</v>
      </c>
      <c r="K18" s="18">
        <v>95.561621378426963</v>
      </c>
      <c r="L18" s="18">
        <v>90.142700965164934</v>
      </c>
      <c r="M18" s="18">
        <v>88.562631580023378</v>
      </c>
      <c r="N18" s="18">
        <v>81.755182000926339</v>
      </c>
      <c r="O18" s="18">
        <v>86.470392591739085</v>
      </c>
      <c r="P18" s="18">
        <v>89.519778982399103</v>
      </c>
      <c r="Q18" s="18">
        <v>92.145536804102733</v>
      </c>
      <c r="R18" s="18">
        <v>94.548381931464661</v>
      </c>
      <c r="S18" s="18">
        <v>91.507448700202502</v>
      </c>
      <c r="U18" s="8">
        <f t="shared" si="0"/>
        <v>0.20754991876219542</v>
      </c>
      <c r="V18" s="8">
        <f t="shared" si="1"/>
        <v>1.1168396235368805</v>
      </c>
      <c r="W18" s="8">
        <f t="shared" si="2"/>
        <v>1.5106720637371618</v>
      </c>
      <c r="X18" s="8">
        <f t="shared" si="3"/>
        <v>-1.4555664690304004</v>
      </c>
      <c r="Y18" s="8">
        <f t="shared" si="4"/>
        <v>0.10893660596766885</v>
      </c>
      <c r="Z18" s="8">
        <f t="shared" si="5"/>
        <v>8.6403219736719272E-2</v>
      </c>
      <c r="AA18" s="8">
        <f t="shared" si="6"/>
        <v>0.84100916912139834</v>
      </c>
      <c r="AB18" s="8">
        <f t="shared" si="7"/>
        <v>0.63412421092250426</v>
      </c>
      <c r="AC18" s="8">
        <f t="shared" si="8"/>
        <v>1.2852689082961</v>
      </c>
      <c r="AD18" s="8">
        <f t="shared" si="9"/>
        <v>0.50538488136737669</v>
      </c>
      <c r="AE18" s="8">
        <f t="shared" si="10"/>
        <v>-0.32577193116646308</v>
      </c>
      <c r="AF18" s="8">
        <f t="shared" si="11"/>
        <v>0.9587455320851257</v>
      </c>
      <c r="AG18" s="8">
        <f t="shared" si="12"/>
        <v>1.3613953956542524</v>
      </c>
      <c r="AH18" s="8">
        <f t="shared" si="13"/>
        <v>0.64764903824856557</v>
      </c>
      <c r="AI18" s="8">
        <f t="shared" si="14"/>
        <v>1.9629942672952483</v>
      </c>
      <c r="AJ18" s="8">
        <f t="shared" si="15"/>
        <v>1.0918156061262563</v>
      </c>
      <c r="AK18" s="8">
        <f t="shared" si="16"/>
        <v>1.6598985191826454</v>
      </c>
      <c r="AL18" s="8">
        <f t="shared" si="17"/>
        <v>0.83851156442891206</v>
      </c>
      <c r="AM18" s="8"/>
      <c r="AN18" s="8">
        <f t="shared" ref="AN18:BE18" si="47">(B18/B14-1)*100</f>
        <v>3.492264215953611</v>
      </c>
      <c r="AO18" s="8">
        <f t="shared" si="47"/>
        <v>2.8930536937469942</v>
      </c>
      <c r="AP18" s="8">
        <f t="shared" si="47"/>
        <v>3.339912092871411</v>
      </c>
      <c r="AQ18" s="8">
        <f t="shared" si="47"/>
        <v>1.0291133841097588</v>
      </c>
      <c r="AR18" s="8">
        <f t="shared" si="47"/>
        <v>1.8426998252422333</v>
      </c>
      <c r="AS18" s="8">
        <f t="shared" si="47"/>
        <v>-7.3483382079908566E-2</v>
      </c>
      <c r="AT18" s="8">
        <f t="shared" si="47"/>
        <v>1.6831371078892765</v>
      </c>
      <c r="AU18" s="8">
        <f t="shared" si="47"/>
        <v>3.2533897582498694</v>
      </c>
      <c r="AV18" s="8">
        <f t="shared" si="47"/>
        <v>3.3504182312381614</v>
      </c>
      <c r="AW18" s="8">
        <f t="shared" si="47"/>
        <v>1.9501134508106643</v>
      </c>
      <c r="AX18" s="8">
        <f t="shared" si="47"/>
        <v>2.6079687769501758</v>
      </c>
      <c r="AY18" s="8">
        <f t="shared" si="47"/>
        <v>2.3174296668875272</v>
      </c>
      <c r="AZ18" s="8">
        <f t="shared" si="47"/>
        <v>3.8788569424610619</v>
      </c>
      <c r="BA18" s="8">
        <f t="shared" si="47"/>
        <v>3.2479693054690895</v>
      </c>
      <c r="BB18" s="8">
        <f t="shared" si="47"/>
        <v>4.2020235769012038</v>
      </c>
      <c r="BC18" s="8">
        <f t="shared" si="47"/>
        <v>2.9488491058867528</v>
      </c>
      <c r="BD18" s="8">
        <f t="shared" si="47"/>
        <v>4.0427171696281183</v>
      </c>
      <c r="BE18" s="8">
        <f t="shared" si="47"/>
        <v>2.961816446473664</v>
      </c>
      <c r="BG18" s="17">
        <f t="shared" si="35"/>
        <v>0.83019967504878167</v>
      </c>
      <c r="BH18" s="17">
        <f t="shared" si="18"/>
        <v>4.467358494147522</v>
      </c>
      <c r="BI18" s="17">
        <f t="shared" si="19"/>
        <v>6.0426882549486471</v>
      </c>
      <c r="BJ18" s="17">
        <f t="shared" si="20"/>
        <v>-5.8222658761216017</v>
      </c>
      <c r="BK18" s="17">
        <f t="shared" si="21"/>
        <v>0.43574642387067541</v>
      </c>
      <c r="BL18" s="17">
        <f t="shared" si="22"/>
        <v>0.34561287894687709</v>
      </c>
      <c r="BM18" s="17">
        <f t="shared" si="23"/>
        <v>3.3640366764855933</v>
      </c>
      <c r="BN18" s="17">
        <f t="shared" si="24"/>
        <v>2.536496843690017</v>
      </c>
      <c r="BO18" s="17">
        <f t="shared" si="25"/>
        <v>5.1410756331843999</v>
      </c>
      <c r="BP18" s="17">
        <f t="shared" si="26"/>
        <v>2.0215395254695068</v>
      </c>
      <c r="BQ18" s="17">
        <f t="shared" si="27"/>
        <v>-1.3030877246658523</v>
      </c>
      <c r="BR18" s="17">
        <f t="shared" si="28"/>
        <v>3.8349821283405028</v>
      </c>
      <c r="BS18" s="17">
        <f t="shared" si="29"/>
        <v>5.4455815826170095</v>
      </c>
      <c r="BT18" s="17">
        <f t="shared" si="30"/>
        <v>2.5905961529942623</v>
      </c>
      <c r="BU18" s="17">
        <f t="shared" si="31"/>
        <v>7.8519770691809931</v>
      </c>
      <c r="BV18" s="17">
        <f t="shared" si="32"/>
        <v>4.3672624245050251</v>
      </c>
      <c r="BW18" s="17">
        <f t="shared" si="33"/>
        <v>6.6395940767305817</v>
      </c>
      <c r="BX18" s="17">
        <f t="shared" si="34"/>
        <v>3.3540462577156482</v>
      </c>
    </row>
    <row r="19" spans="1:76" x14ac:dyDescent="0.25">
      <c r="A19" s="1">
        <v>200401</v>
      </c>
      <c r="B19" s="18">
        <v>95.766957061282497</v>
      </c>
      <c r="C19" s="18">
        <v>93.152304061697407</v>
      </c>
      <c r="D19" s="18">
        <v>103.16321961912642</v>
      </c>
      <c r="E19" s="18">
        <v>100.03027086078879</v>
      </c>
      <c r="F19" s="18">
        <v>106.97872887278641</v>
      </c>
      <c r="G19" s="18">
        <v>98.463494738400058</v>
      </c>
      <c r="H19" s="18">
        <v>98.658076831045591</v>
      </c>
      <c r="I19" s="18">
        <v>88.167529594077209</v>
      </c>
      <c r="J19" s="18">
        <v>92.832534209582903</v>
      </c>
      <c r="K19" s="18">
        <v>96.204277928595019</v>
      </c>
      <c r="L19" s="18">
        <v>91.291081372904301</v>
      </c>
      <c r="M19" s="18">
        <v>89.347651329894958</v>
      </c>
      <c r="N19" s="18">
        <v>81.985299393521657</v>
      </c>
      <c r="O19" s="18">
        <v>86.85887849359743</v>
      </c>
      <c r="P19" s="18">
        <v>89.644426597350034</v>
      </c>
      <c r="Q19" s="18">
        <v>92.670336056325027</v>
      </c>
      <c r="R19" s="18">
        <v>94.778906379734252</v>
      </c>
      <c r="S19" s="18">
        <v>92.042783150406947</v>
      </c>
      <c r="U19" s="8">
        <f t="shared" si="0"/>
        <v>0.89317208986996466</v>
      </c>
      <c r="V19" s="8">
        <f t="shared" si="1"/>
        <v>-4.6922866354615067E-2</v>
      </c>
      <c r="W19" s="8">
        <f t="shared" si="2"/>
        <v>-9.8873908815533262E-2</v>
      </c>
      <c r="X19" s="8">
        <f t="shared" si="3"/>
        <v>0.64584167252903502</v>
      </c>
      <c r="Y19" s="8">
        <f t="shared" si="4"/>
        <v>0.52791113267738332</v>
      </c>
      <c r="Z19" s="8">
        <f t="shared" si="5"/>
        <v>0.90895631938463506</v>
      </c>
      <c r="AA19" s="8">
        <f t="shared" si="6"/>
        <v>0.79780530375117564</v>
      </c>
      <c r="AB19" s="8">
        <f t="shared" si="7"/>
        <v>1.5004543140178628</v>
      </c>
      <c r="AC19" s="8">
        <f t="shared" si="8"/>
        <v>0.48008713853036067</v>
      </c>
      <c r="AD19" s="8">
        <f t="shared" si="9"/>
        <v>0.67250486220102879</v>
      </c>
      <c r="AE19" s="8">
        <f t="shared" si="10"/>
        <v>1.2739582855223697</v>
      </c>
      <c r="AF19" s="8">
        <f t="shared" si="11"/>
        <v>0.88640065890799313</v>
      </c>
      <c r="AG19" s="8">
        <f t="shared" si="12"/>
        <v>0.28147132324005675</v>
      </c>
      <c r="AH19" s="8">
        <f t="shared" si="13"/>
        <v>0.44927042680671381</v>
      </c>
      <c r="AI19" s="8">
        <f t="shared" si="14"/>
        <v>0.13924030685490418</v>
      </c>
      <c r="AJ19" s="8">
        <f t="shared" si="15"/>
        <v>0.5695330131268328</v>
      </c>
      <c r="AK19" s="8">
        <f t="shared" si="16"/>
        <v>0.24381638644719317</v>
      </c>
      <c r="AL19" s="8">
        <f t="shared" si="17"/>
        <v>0.58501734865137323</v>
      </c>
      <c r="AM19" s="8"/>
      <c r="AN19" s="8">
        <f t="shared" ref="AN19:BE19" si="48">(B19/B15-1)*100</f>
        <v>3.3046252291758282</v>
      </c>
      <c r="AO19" s="8">
        <f t="shared" si="48"/>
        <v>1.4991436119900392</v>
      </c>
      <c r="AP19" s="8">
        <f t="shared" si="48"/>
        <v>2.2437059271985138</v>
      </c>
      <c r="AQ19" s="8">
        <f t="shared" si="48"/>
        <v>1.0281900278138023</v>
      </c>
      <c r="AR19" s="8">
        <f t="shared" si="48"/>
        <v>1.6065662925436985</v>
      </c>
      <c r="AS19" s="8">
        <f t="shared" si="48"/>
        <v>1.1308732259891485</v>
      </c>
      <c r="AT19" s="8">
        <f t="shared" si="48"/>
        <v>1.9104960919637426</v>
      </c>
      <c r="AU19" s="8">
        <f t="shared" si="48"/>
        <v>3.4792157740329621</v>
      </c>
      <c r="AV19" s="8">
        <f t="shared" si="48"/>
        <v>2.7892984298956147</v>
      </c>
      <c r="AW19" s="8">
        <f t="shared" si="48"/>
        <v>2.6371047868264386</v>
      </c>
      <c r="AX19" s="8">
        <f t="shared" si="48"/>
        <v>2.714227282299686</v>
      </c>
      <c r="AY19" s="8">
        <f t="shared" si="48"/>
        <v>2.3041285701183023</v>
      </c>
      <c r="AZ19" s="8">
        <f t="shared" si="48"/>
        <v>2.5269038558584311</v>
      </c>
      <c r="BA19" s="8">
        <f t="shared" si="48"/>
        <v>3.07764079964572</v>
      </c>
      <c r="BB19" s="8">
        <f t="shared" si="48"/>
        <v>3.3272025043608711</v>
      </c>
      <c r="BC19" s="8">
        <f t="shared" si="48"/>
        <v>2.5995107009894047</v>
      </c>
      <c r="BD19" s="8">
        <f t="shared" si="48"/>
        <v>2.7882503561805994</v>
      </c>
      <c r="BE19" s="8">
        <f t="shared" si="48"/>
        <v>2.5754201230058449</v>
      </c>
      <c r="BG19" s="17">
        <f t="shared" si="35"/>
        <v>3.5726883594798586</v>
      </c>
      <c r="BH19" s="17">
        <f t="shared" si="18"/>
        <v>-0.18769146541846027</v>
      </c>
      <c r="BI19" s="17">
        <f t="shared" si="19"/>
        <v>-0.39549563526213305</v>
      </c>
      <c r="BJ19" s="17">
        <f t="shared" si="20"/>
        <v>2.5833666901161401</v>
      </c>
      <c r="BK19" s="17">
        <f t="shared" si="21"/>
        <v>2.1116445307095333</v>
      </c>
      <c r="BL19" s="17">
        <f t="shared" si="22"/>
        <v>3.6358252775385402</v>
      </c>
      <c r="BM19" s="17">
        <f t="shared" si="23"/>
        <v>3.1912212150047026</v>
      </c>
      <c r="BN19" s="17">
        <f t="shared" si="24"/>
        <v>6.0018172560714511</v>
      </c>
      <c r="BO19" s="17">
        <f t="shared" si="25"/>
        <v>1.9203485541214427</v>
      </c>
      <c r="BP19" s="17">
        <f t="shared" si="26"/>
        <v>2.6900194488041151</v>
      </c>
      <c r="BQ19" s="17">
        <f t="shared" si="27"/>
        <v>5.0958331420894787</v>
      </c>
      <c r="BR19" s="17">
        <f t="shared" si="28"/>
        <v>3.5456026356319725</v>
      </c>
      <c r="BS19" s="17">
        <f t="shared" si="29"/>
        <v>1.125885292960227</v>
      </c>
      <c r="BT19" s="17">
        <f t="shared" si="30"/>
        <v>1.7970817072268552</v>
      </c>
      <c r="BU19" s="17">
        <f t="shared" si="31"/>
        <v>0.55696122741961673</v>
      </c>
      <c r="BV19" s="17">
        <f t="shared" si="32"/>
        <v>2.2781320525073312</v>
      </c>
      <c r="BW19" s="17">
        <f t="shared" si="33"/>
        <v>0.97526554578877267</v>
      </c>
      <c r="BX19" s="17">
        <f t="shared" si="34"/>
        <v>2.3400693946054929</v>
      </c>
    </row>
    <row r="20" spans="1:76" x14ac:dyDescent="0.25">
      <c r="A20" s="1">
        <v>200402</v>
      </c>
      <c r="B20" s="18">
        <v>96.501972915520582</v>
      </c>
      <c r="C20" s="18">
        <v>94.353244014965583</v>
      </c>
      <c r="D20" s="18">
        <v>103.38546786624315</v>
      </c>
      <c r="E20" s="18">
        <v>101.45279851490683</v>
      </c>
      <c r="F20" s="18">
        <v>107.0747671363835</v>
      </c>
      <c r="G20" s="18">
        <v>99.062043094819558</v>
      </c>
      <c r="H20" s="18">
        <v>99.154859364524825</v>
      </c>
      <c r="I20" s="18">
        <v>88.973667833366534</v>
      </c>
      <c r="J20" s="18">
        <v>93.83169132747723</v>
      </c>
      <c r="K20" s="18">
        <v>97.110737742827283</v>
      </c>
      <c r="L20" s="18">
        <v>91.589362324318913</v>
      </c>
      <c r="M20" s="18">
        <v>91.108515518429286</v>
      </c>
      <c r="N20" s="18">
        <v>83.438018779663707</v>
      </c>
      <c r="O20" s="18">
        <v>87.402995786682936</v>
      </c>
      <c r="P20" s="18">
        <v>90.662631514439099</v>
      </c>
      <c r="Q20" s="18">
        <v>93.38061564778495</v>
      </c>
      <c r="R20" s="18">
        <v>95.440477108248217</v>
      </c>
      <c r="S20" s="18">
        <v>93.020239013655612</v>
      </c>
      <c r="U20" s="8">
        <f t="shared" si="0"/>
        <v>0.76750465587807071</v>
      </c>
      <c r="V20" s="8">
        <f t="shared" si="1"/>
        <v>1.2892219525485471</v>
      </c>
      <c r="W20" s="8">
        <f t="shared" si="2"/>
        <v>0.21543360893276908</v>
      </c>
      <c r="X20" s="8">
        <f t="shared" si="3"/>
        <v>1.4220971730624976</v>
      </c>
      <c r="Y20" s="8">
        <f t="shared" si="4"/>
        <v>8.9773233061407609E-2</v>
      </c>
      <c r="Z20" s="8">
        <f t="shared" si="5"/>
        <v>0.60788859669234085</v>
      </c>
      <c r="AA20" s="8">
        <f t="shared" si="6"/>
        <v>0.50353964868987688</v>
      </c>
      <c r="AB20" s="8">
        <f t="shared" si="7"/>
        <v>0.91432553798522775</v>
      </c>
      <c r="AC20" s="8">
        <f t="shared" si="8"/>
        <v>1.0763005948308813</v>
      </c>
      <c r="AD20" s="8">
        <f t="shared" si="9"/>
        <v>0.94222401929471289</v>
      </c>
      <c r="AE20" s="8">
        <f t="shared" si="10"/>
        <v>0.32673613558831249</v>
      </c>
      <c r="AF20" s="8">
        <f t="shared" si="11"/>
        <v>1.9708007567347918</v>
      </c>
      <c r="AG20" s="8">
        <f t="shared" si="12"/>
        <v>1.7719266708646542</v>
      </c>
      <c r="AH20" s="8">
        <f t="shared" si="13"/>
        <v>0.62643831295337016</v>
      </c>
      <c r="AI20" s="8">
        <f t="shared" si="14"/>
        <v>1.1358262367636929</v>
      </c>
      <c r="AJ20" s="8">
        <f t="shared" si="15"/>
        <v>0.76645841774891643</v>
      </c>
      <c r="AK20" s="8">
        <f t="shared" si="16"/>
        <v>0.6980147311083762</v>
      </c>
      <c r="AL20" s="8">
        <f t="shared" si="17"/>
        <v>1.0619581783521292</v>
      </c>
      <c r="AM20" s="8"/>
      <c r="AN20" s="8">
        <f t="shared" ref="AN20:BE20" si="49">(B20/B16-1)*100</f>
        <v>3.1417930640475378</v>
      </c>
      <c r="AO20" s="8">
        <f t="shared" si="49"/>
        <v>3.1409061262750892</v>
      </c>
      <c r="AP20" s="8">
        <f t="shared" si="49"/>
        <v>2.0774249999552241</v>
      </c>
      <c r="AQ20" s="8">
        <f t="shared" si="49"/>
        <v>1.7409111303581914</v>
      </c>
      <c r="AR20" s="8">
        <f t="shared" si="49"/>
        <v>1.0737597678941446</v>
      </c>
      <c r="AS20" s="8">
        <f t="shared" si="49"/>
        <v>1.3511718159698871</v>
      </c>
      <c r="AT20" s="8">
        <f t="shared" si="49"/>
        <v>2.1378982712392247</v>
      </c>
      <c r="AU20" s="8">
        <f t="shared" si="49"/>
        <v>3.726183772113334</v>
      </c>
      <c r="AV20" s="8">
        <f t="shared" si="49"/>
        <v>3.6021189382800189</v>
      </c>
      <c r="AW20" s="8">
        <f t="shared" si="49"/>
        <v>2.9971870336954032</v>
      </c>
      <c r="AX20" s="8">
        <f t="shared" si="49"/>
        <v>3.2991711695776749</v>
      </c>
      <c r="AY20" s="8">
        <f t="shared" si="49"/>
        <v>4.1695751308806983</v>
      </c>
      <c r="AZ20" s="8">
        <f t="shared" si="49"/>
        <v>4.2744645448633767</v>
      </c>
      <c r="BA20" s="8">
        <f t="shared" si="49"/>
        <v>2.6277397688511783</v>
      </c>
      <c r="BB20" s="8">
        <f t="shared" si="49"/>
        <v>4.0611494770514955</v>
      </c>
      <c r="BC20" s="8">
        <f t="shared" si="49"/>
        <v>3.0267831831044756</v>
      </c>
      <c r="BD20" s="8">
        <f t="shared" si="49"/>
        <v>3.709644022306291</v>
      </c>
      <c r="BE20" s="8">
        <f t="shared" si="49"/>
        <v>3.268982978696422</v>
      </c>
      <c r="BG20" s="17">
        <f t="shared" si="35"/>
        <v>3.0700186235122828</v>
      </c>
      <c r="BH20" s="17">
        <f t="shared" si="18"/>
        <v>5.1568878101941884</v>
      </c>
      <c r="BI20" s="17">
        <f t="shared" si="19"/>
        <v>0.86173443573107633</v>
      </c>
      <c r="BJ20" s="17">
        <f t="shared" si="20"/>
        <v>5.6883886922499904</v>
      </c>
      <c r="BK20" s="17">
        <f t="shared" si="21"/>
        <v>0.35909293224563044</v>
      </c>
      <c r="BL20" s="17">
        <f t="shared" si="22"/>
        <v>2.4315543867693634</v>
      </c>
      <c r="BM20" s="17">
        <f t="shared" si="23"/>
        <v>2.0141585947595075</v>
      </c>
      <c r="BN20" s="17">
        <f t="shared" si="24"/>
        <v>3.657302151940911</v>
      </c>
      <c r="BO20" s="17">
        <f t="shared" si="25"/>
        <v>4.305202379323525</v>
      </c>
      <c r="BP20" s="17">
        <f t="shared" si="26"/>
        <v>3.7688960771788516</v>
      </c>
      <c r="BQ20" s="17">
        <f t="shared" si="27"/>
        <v>1.30694454235325</v>
      </c>
      <c r="BR20" s="17">
        <f t="shared" si="28"/>
        <v>7.8832030269391673</v>
      </c>
      <c r="BS20" s="17">
        <f t="shared" si="29"/>
        <v>7.0877066834586167</v>
      </c>
      <c r="BT20" s="17">
        <f t="shared" si="30"/>
        <v>2.5057532518134806</v>
      </c>
      <c r="BU20" s="17">
        <f t="shared" si="31"/>
        <v>4.5433049470547715</v>
      </c>
      <c r="BV20" s="17">
        <f t="shared" si="32"/>
        <v>3.0658336709956657</v>
      </c>
      <c r="BW20" s="17">
        <f t="shared" si="33"/>
        <v>2.7920589244335048</v>
      </c>
      <c r="BX20" s="17">
        <f t="shared" si="34"/>
        <v>4.247832713408517</v>
      </c>
    </row>
    <row r="21" spans="1:76" x14ac:dyDescent="0.25">
      <c r="A21" s="1">
        <v>200403</v>
      </c>
      <c r="B21" s="18">
        <v>97.883076114020838</v>
      </c>
      <c r="C21" s="18">
        <v>94.895920786338209</v>
      </c>
      <c r="D21" s="18">
        <v>103.97715736117176</v>
      </c>
      <c r="E21" s="18">
        <v>103.36660149055497</v>
      </c>
      <c r="F21" s="18">
        <v>108.05535827647459</v>
      </c>
      <c r="G21" s="18">
        <v>99.865834018093537</v>
      </c>
      <c r="H21" s="18">
        <v>99.841578537056762</v>
      </c>
      <c r="I21" s="18">
        <v>89.916602257905154</v>
      </c>
      <c r="J21" s="18">
        <v>94.558709816219874</v>
      </c>
      <c r="K21" s="18">
        <v>97.945170548618691</v>
      </c>
      <c r="L21" s="18">
        <v>92.779941866279785</v>
      </c>
      <c r="M21" s="18">
        <v>91.76444670441829</v>
      </c>
      <c r="N21" s="18">
        <v>83.808189308562461</v>
      </c>
      <c r="O21" s="18">
        <v>88.369480174349675</v>
      </c>
      <c r="P21" s="18">
        <v>91.068395400892399</v>
      </c>
      <c r="Q21" s="18">
        <v>93.947803455034929</v>
      </c>
      <c r="R21" s="18">
        <v>96.797806178747464</v>
      </c>
      <c r="S21" s="18">
        <v>93.804639450291248</v>
      </c>
      <c r="U21" s="8">
        <f t="shared" si="0"/>
        <v>1.4311657645686537</v>
      </c>
      <c r="V21" s="8">
        <f t="shared" si="1"/>
        <v>0.57515433310013631</v>
      </c>
      <c r="W21" s="8">
        <f t="shared" si="2"/>
        <v>0.57231398874562078</v>
      </c>
      <c r="X21" s="8">
        <f t="shared" si="3"/>
        <v>1.8863974219172741</v>
      </c>
      <c r="Y21" s="8">
        <f t="shared" si="4"/>
        <v>0.91580039472987096</v>
      </c>
      <c r="Z21" s="8">
        <f t="shared" si="5"/>
        <v>0.81140151985823472</v>
      </c>
      <c r="AA21" s="8">
        <f t="shared" si="6"/>
        <v>0.69257238317219638</v>
      </c>
      <c r="AB21" s="8">
        <f t="shared" si="7"/>
        <v>1.0597904385650114</v>
      </c>
      <c r="AC21" s="8">
        <f t="shared" si="8"/>
        <v>0.77481123750111625</v>
      </c>
      <c r="AD21" s="8">
        <f t="shared" si="9"/>
        <v>0.85925905331003527</v>
      </c>
      <c r="AE21" s="8">
        <f t="shared" si="10"/>
        <v>1.29991028624592</v>
      </c>
      <c r="AF21" s="8">
        <f t="shared" si="11"/>
        <v>0.71994498237251126</v>
      </c>
      <c r="AG21" s="8">
        <f t="shared" si="12"/>
        <v>0.44364731367396715</v>
      </c>
      <c r="AH21" s="8">
        <f t="shared" si="13"/>
        <v>1.1057794746824889</v>
      </c>
      <c r="AI21" s="8">
        <f t="shared" si="14"/>
        <v>0.4475536168268901</v>
      </c>
      <c r="AJ21" s="8">
        <f t="shared" si="15"/>
        <v>0.60739351878906778</v>
      </c>
      <c r="AK21" s="8">
        <f t="shared" si="16"/>
        <v>1.4221733918615698</v>
      </c>
      <c r="AL21" s="8">
        <f t="shared" si="17"/>
        <v>0.84325781674297051</v>
      </c>
      <c r="AM21" s="8"/>
      <c r="AN21" s="8">
        <f t="shared" ref="AN21:BE21" si="50">(B21/B17-1)*100</f>
        <v>3.3365935884185571</v>
      </c>
      <c r="AO21" s="8">
        <f t="shared" si="50"/>
        <v>2.9612008052038119</v>
      </c>
      <c r="AP21" s="8">
        <f t="shared" si="50"/>
        <v>2.2104120769796953</v>
      </c>
      <c r="AQ21" s="8">
        <f t="shared" si="50"/>
        <v>2.4888750848703234</v>
      </c>
      <c r="AR21" s="8">
        <f t="shared" si="50"/>
        <v>1.6502335949076352</v>
      </c>
      <c r="AS21" s="8">
        <f t="shared" si="50"/>
        <v>2.4345547607408813</v>
      </c>
      <c r="AT21" s="8">
        <f t="shared" si="50"/>
        <v>2.8648631942684855</v>
      </c>
      <c r="AU21" s="8">
        <f t="shared" si="50"/>
        <v>4.1704338292105403</v>
      </c>
      <c r="AV21" s="8">
        <f t="shared" si="50"/>
        <v>3.6639182565790573</v>
      </c>
      <c r="AW21" s="8">
        <f t="shared" si="50"/>
        <v>3.0122440501242576</v>
      </c>
      <c r="AX21" s="8">
        <f t="shared" si="50"/>
        <v>2.5903260804935213</v>
      </c>
      <c r="AY21" s="8">
        <f t="shared" si="50"/>
        <v>4.608718806563572</v>
      </c>
      <c r="AZ21" s="8">
        <f t="shared" si="50"/>
        <v>3.9067470218926204</v>
      </c>
      <c r="BA21" s="8">
        <f t="shared" si="50"/>
        <v>2.8581015963851764</v>
      </c>
      <c r="BB21" s="8">
        <f t="shared" si="50"/>
        <v>3.7268677798976135</v>
      </c>
      <c r="BC21" s="8">
        <f t="shared" si="50"/>
        <v>3.0690617568155165</v>
      </c>
      <c r="BD21" s="8">
        <f t="shared" si="50"/>
        <v>4.0785146396691729</v>
      </c>
      <c r="BE21" s="8">
        <f t="shared" si="50"/>
        <v>3.3699480683297312</v>
      </c>
      <c r="BG21" s="17">
        <f t="shared" si="35"/>
        <v>5.724663058274615</v>
      </c>
      <c r="BH21" s="17">
        <f t="shared" si="18"/>
        <v>2.3006173324005452</v>
      </c>
      <c r="BI21" s="17">
        <f t="shared" si="19"/>
        <v>2.2892559549824831</v>
      </c>
      <c r="BJ21" s="17">
        <f t="shared" si="20"/>
        <v>7.5455896876690964</v>
      </c>
      <c r="BK21" s="17">
        <f t="shared" si="21"/>
        <v>3.6632015789194838</v>
      </c>
      <c r="BL21" s="17">
        <f t="shared" si="22"/>
        <v>3.2456060794329389</v>
      </c>
      <c r="BM21" s="17">
        <f t="shared" si="23"/>
        <v>2.7702895326887855</v>
      </c>
      <c r="BN21" s="17">
        <f t="shared" si="24"/>
        <v>4.2391617542600457</v>
      </c>
      <c r="BO21" s="17">
        <f t="shared" si="25"/>
        <v>3.099244950004465</v>
      </c>
      <c r="BP21" s="17">
        <f t="shared" si="26"/>
        <v>3.4370362132401411</v>
      </c>
      <c r="BQ21" s="17">
        <f t="shared" si="27"/>
        <v>5.1996411449836799</v>
      </c>
      <c r="BR21" s="17">
        <f t="shared" si="28"/>
        <v>2.879779929490045</v>
      </c>
      <c r="BS21" s="17">
        <f t="shared" si="29"/>
        <v>1.7745892546958686</v>
      </c>
      <c r="BT21" s="17">
        <f t="shared" si="30"/>
        <v>4.4231178987299558</v>
      </c>
      <c r="BU21" s="17">
        <f t="shared" si="31"/>
        <v>1.7902144673075604</v>
      </c>
      <c r="BV21" s="17">
        <f t="shared" si="32"/>
        <v>2.4295740751562711</v>
      </c>
      <c r="BW21" s="17">
        <f t="shared" si="33"/>
        <v>5.6886935674462791</v>
      </c>
      <c r="BX21" s="17">
        <f t="shared" si="34"/>
        <v>3.373031266971882</v>
      </c>
    </row>
    <row r="22" spans="1:76" x14ac:dyDescent="0.25">
      <c r="A22" s="1">
        <v>200404</v>
      </c>
      <c r="B22" s="18">
        <v>98.310728450132302</v>
      </c>
      <c r="C22" s="18">
        <v>95.759648536621455</v>
      </c>
      <c r="D22" s="18">
        <v>105.17444477321797</v>
      </c>
      <c r="E22" s="18">
        <v>102.22162535748519</v>
      </c>
      <c r="F22" s="18">
        <v>109.0341677975463</v>
      </c>
      <c r="G22" s="18">
        <v>101.11529293236839</v>
      </c>
      <c r="H22" s="18">
        <v>100.20141285727885</v>
      </c>
      <c r="I22" s="18">
        <v>90.902108067316178</v>
      </c>
      <c r="J22" s="18">
        <v>95.357271534540729</v>
      </c>
      <c r="K22" s="18">
        <v>98.865017743194997</v>
      </c>
      <c r="L22" s="18">
        <v>93.101956240221142</v>
      </c>
      <c r="M22" s="18">
        <v>91.996579108082287</v>
      </c>
      <c r="N22" s="18">
        <v>84.786749298647919</v>
      </c>
      <c r="O22" s="18">
        <v>89.066898196671929</v>
      </c>
      <c r="P22" s="18">
        <v>91.570395233913217</v>
      </c>
      <c r="Q22" s="18">
        <v>93.952131664834255</v>
      </c>
      <c r="R22" s="18">
        <v>98.120920084526901</v>
      </c>
      <c r="S22" s="18">
        <v>94.470410033657657</v>
      </c>
      <c r="U22" s="8">
        <f t="shared" si="0"/>
        <v>0.43690120201504978</v>
      </c>
      <c r="V22" s="8">
        <f t="shared" si="1"/>
        <v>0.91018427675932934</v>
      </c>
      <c r="W22" s="8">
        <f t="shared" si="2"/>
        <v>1.1514908105126898</v>
      </c>
      <c r="X22" s="8">
        <f t="shared" si="3"/>
        <v>-1.1076848000796446</v>
      </c>
      <c r="Y22" s="8">
        <f t="shared" si="4"/>
        <v>0.90584079927558125</v>
      </c>
      <c r="Z22" s="8">
        <f t="shared" si="5"/>
        <v>1.2511375152071347</v>
      </c>
      <c r="AA22" s="8">
        <f t="shared" si="6"/>
        <v>0.36040527953846713</v>
      </c>
      <c r="AB22" s="8">
        <f t="shared" si="7"/>
        <v>1.0960220745267035</v>
      </c>
      <c r="AC22" s="8">
        <f t="shared" si="8"/>
        <v>0.84451418581419357</v>
      </c>
      <c r="AD22" s="8">
        <f t="shared" si="9"/>
        <v>0.93914502310219472</v>
      </c>
      <c r="AE22" s="8">
        <f t="shared" si="10"/>
        <v>0.34707326547527284</v>
      </c>
      <c r="AF22" s="8">
        <f t="shared" si="11"/>
        <v>0.25296551333406914</v>
      </c>
      <c r="AG22" s="8">
        <f t="shared" si="12"/>
        <v>1.1676185801874572</v>
      </c>
      <c r="AH22" s="8">
        <f t="shared" si="13"/>
        <v>0.78920688561965324</v>
      </c>
      <c r="AI22" s="8">
        <f t="shared" si="14"/>
        <v>0.55123386199016355</v>
      </c>
      <c r="AJ22" s="8">
        <f t="shared" si="15"/>
        <v>4.6070367162975856E-3</v>
      </c>
      <c r="AK22" s="8">
        <f t="shared" si="16"/>
        <v>1.3668841867512604</v>
      </c>
      <c r="AL22" s="8">
        <f t="shared" si="17"/>
        <v>0.70974163673345192</v>
      </c>
      <c r="AM22" s="8"/>
      <c r="AN22" s="8">
        <f t="shared" ref="AN22:BE22" si="51">(B22/B18-1)*100</f>
        <v>3.5731065095078174</v>
      </c>
      <c r="AO22" s="8">
        <f t="shared" si="51"/>
        <v>2.750776085283313</v>
      </c>
      <c r="AP22" s="8">
        <f t="shared" si="51"/>
        <v>1.8487548920154362</v>
      </c>
      <c r="AQ22" s="8">
        <f t="shared" si="51"/>
        <v>2.8506814257856394</v>
      </c>
      <c r="AR22" s="8">
        <f t="shared" si="51"/>
        <v>2.4594070827986592</v>
      </c>
      <c r="AS22" s="8">
        <f t="shared" si="51"/>
        <v>3.626615171875236</v>
      </c>
      <c r="AT22" s="8">
        <f t="shared" si="51"/>
        <v>2.3746137039081683</v>
      </c>
      <c r="AU22" s="8">
        <f t="shared" si="51"/>
        <v>4.6485629053436783</v>
      </c>
      <c r="AV22" s="8">
        <f t="shared" si="51"/>
        <v>3.2128125625819015</v>
      </c>
      <c r="AW22" s="8">
        <f t="shared" si="51"/>
        <v>3.4568232697585577</v>
      </c>
      <c r="AX22" s="8">
        <f t="shared" si="51"/>
        <v>3.2828562305890818</v>
      </c>
      <c r="AY22" s="8">
        <f t="shared" si="51"/>
        <v>3.8774226406721679</v>
      </c>
      <c r="AZ22" s="8">
        <f t="shared" si="51"/>
        <v>3.7081041513518098</v>
      </c>
      <c r="BA22" s="8">
        <f t="shared" si="51"/>
        <v>3.0027683778330649</v>
      </c>
      <c r="BB22" s="8">
        <f t="shared" si="51"/>
        <v>2.2906851143112084</v>
      </c>
      <c r="BC22" s="8">
        <f t="shared" si="51"/>
        <v>1.9605885682475011</v>
      </c>
      <c r="BD22" s="8">
        <f t="shared" si="51"/>
        <v>3.7785291298288559</v>
      </c>
      <c r="BE22" s="8">
        <f t="shared" si="51"/>
        <v>3.2379455175965299</v>
      </c>
      <c r="BG22" s="17">
        <f t="shared" si="35"/>
        <v>1.7476048080601991</v>
      </c>
      <c r="BH22" s="17">
        <f t="shared" si="18"/>
        <v>3.6407371070373173</v>
      </c>
      <c r="BI22" s="17">
        <f t="shared" si="19"/>
        <v>4.605963242050759</v>
      </c>
      <c r="BJ22" s="17">
        <f t="shared" si="20"/>
        <v>-4.4307392003185786</v>
      </c>
      <c r="BK22" s="17">
        <f t="shared" si="21"/>
        <v>3.623363197102325</v>
      </c>
      <c r="BL22" s="17">
        <f t="shared" si="22"/>
        <v>5.0045500608285387</v>
      </c>
      <c r="BM22" s="17">
        <f t="shared" si="23"/>
        <v>1.4416211181538685</v>
      </c>
      <c r="BN22" s="17">
        <f t="shared" si="24"/>
        <v>4.3840882981068141</v>
      </c>
      <c r="BO22" s="17">
        <f t="shared" si="25"/>
        <v>3.3780567432567743</v>
      </c>
      <c r="BP22" s="17">
        <f t="shared" si="26"/>
        <v>3.7565800924087789</v>
      </c>
      <c r="BQ22" s="17">
        <f t="shared" si="27"/>
        <v>1.3882930619010914</v>
      </c>
      <c r="BR22" s="17">
        <f t="shared" si="28"/>
        <v>1.0118620533362765</v>
      </c>
      <c r="BS22" s="17">
        <f t="shared" si="29"/>
        <v>4.6704743207498289</v>
      </c>
      <c r="BT22" s="17">
        <f t="shared" si="30"/>
        <v>3.156827542478613</v>
      </c>
      <c r="BU22" s="17">
        <f t="shared" si="31"/>
        <v>2.2049354479606542</v>
      </c>
      <c r="BV22" s="17">
        <f t="shared" si="32"/>
        <v>1.8428146865190342E-2</v>
      </c>
      <c r="BW22" s="17">
        <f t="shared" si="33"/>
        <v>5.4675367470050418</v>
      </c>
      <c r="BX22" s="17">
        <f t="shared" si="34"/>
        <v>2.8389665469338077</v>
      </c>
    </row>
    <row r="23" spans="1:76" x14ac:dyDescent="0.25">
      <c r="A23" s="1">
        <v>200501</v>
      </c>
      <c r="B23" s="18">
        <v>99.395915146811774</v>
      </c>
      <c r="C23" s="18">
        <v>96.871069786630486</v>
      </c>
      <c r="D23" s="18">
        <v>106.03758689481377</v>
      </c>
      <c r="E23" s="18">
        <v>103.58114349888473</v>
      </c>
      <c r="F23" s="18">
        <v>109.19194623733269</v>
      </c>
      <c r="G23" s="18">
        <v>101.71080224904964</v>
      </c>
      <c r="H23" s="18">
        <v>100.70156531990635</v>
      </c>
      <c r="I23" s="18">
        <v>91.873938918541654</v>
      </c>
      <c r="J23" s="18">
        <v>95.712283296266605</v>
      </c>
      <c r="K23" s="18">
        <v>99.602504916946543</v>
      </c>
      <c r="L23" s="18">
        <v>94.182607758782751</v>
      </c>
      <c r="M23" s="18">
        <v>92.893402509736802</v>
      </c>
      <c r="N23" s="18">
        <v>85.912469720258244</v>
      </c>
      <c r="O23" s="18">
        <v>90.307731323894259</v>
      </c>
      <c r="P23" s="18">
        <v>91.819765379065686</v>
      </c>
      <c r="Q23" s="18">
        <v>95.414923255742792</v>
      </c>
      <c r="R23" s="18">
        <v>97.750950696557268</v>
      </c>
      <c r="S23" s="18">
        <v>95.314484727424258</v>
      </c>
      <c r="U23" s="8">
        <f t="shared" si="0"/>
        <v>1.1038334409554595</v>
      </c>
      <c r="V23" s="8">
        <f t="shared" si="1"/>
        <v>1.1606363087099059</v>
      </c>
      <c r="W23" s="8">
        <f t="shared" si="2"/>
        <v>0.82067666100538172</v>
      </c>
      <c r="X23" s="8">
        <f t="shared" si="3"/>
        <v>1.3299711647560608</v>
      </c>
      <c r="Y23" s="8">
        <f t="shared" si="4"/>
        <v>0.14470550192977605</v>
      </c>
      <c r="Z23" s="8">
        <f t="shared" si="5"/>
        <v>0.58894090044276926</v>
      </c>
      <c r="AA23" s="8">
        <f t="shared" si="6"/>
        <v>0.49914711615881568</v>
      </c>
      <c r="AB23" s="8">
        <f t="shared" si="7"/>
        <v>1.0690960549625483</v>
      </c>
      <c r="AC23" s="8">
        <f t="shared" si="8"/>
        <v>0.37229647620242723</v>
      </c>
      <c r="AD23" s="8">
        <f t="shared" si="9"/>
        <v>0.7459536149249324</v>
      </c>
      <c r="AE23" s="8">
        <f t="shared" si="10"/>
        <v>1.1607183803671317</v>
      </c>
      <c r="AF23" s="8">
        <f t="shared" si="11"/>
        <v>0.97484429350451762</v>
      </c>
      <c r="AG23" s="8">
        <f t="shared" si="12"/>
        <v>1.3277079625321653</v>
      </c>
      <c r="AH23" s="8">
        <f t="shared" si="13"/>
        <v>1.3931473446873621</v>
      </c>
      <c r="AI23" s="8">
        <f t="shared" si="14"/>
        <v>0.27232616449395231</v>
      </c>
      <c r="AJ23" s="8">
        <f t="shared" si="15"/>
        <v>1.5569541265193498</v>
      </c>
      <c r="AK23" s="8">
        <f t="shared" si="16"/>
        <v>-0.37705454417968909</v>
      </c>
      <c r="AL23" s="8">
        <f t="shared" si="17"/>
        <v>0.89348050195385831</v>
      </c>
      <c r="AM23" s="8"/>
      <c r="AN23" s="8">
        <f t="shared" ref="AN23:BE23" si="52">(B23/B19-1)*100</f>
        <v>3.7893634682441224</v>
      </c>
      <c r="AO23" s="8">
        <f t="shared" si="52"/>
        <v>3.9921349905312375</v>
      </c>
      <c r="AP23" s="8">
        <f t="shared" si="52"/>
        <v>2.7862326188532904</v>
      </c>
      <c r="AQ23" s="8">
        <f t="shared" si="52"/>
        <v>3.5497980836597609</v>
      </c>
      <c r="AR23" s="8">
        <f t="shared" si="52"/>
        <v>2.0688387194973457</v>
      </c>
      <c r="AS23" s="8">
        <f t="shared" si="52"/>
        <v>3.2979811647728896</v>
      </c>
      <c r="AT23" s="8">
        <f t="shared" si="52"/>
        <v>2.0712835223418047</v>
      </c>
      <c r="AU23" s="8">
        <f t="shared" si="52"/>
        <v>4.2038257638937315</v>
      </c>
      <c r="AV23" s="8">
        <f t="shared" si="52"/>
        <v>3.1020903514087594</v>
      </c>
      <c r="AW23" s="8">
        <f t="shared" si="52"/>
        <v>3.5323034084552507</v>
      </c>
      <c r="AX23" s="8">
        <f t="shared" si="52"/>
        <v>3.1673700676928096</v>
      </c>
      <c r="AY23" s="8">
        <f t="shared" si="52"/>
        <v>3.9684884012787247</v>
      </c>
      <c r="AZ23" s="8">
        <f t="shared" si="52"/>
        <v>4.7900908526131492</v>
      </c>
      <c r="BA23" s="8">
        <f t="shared" si="52"/>
        <v>3.9706393751688385</v>
      </c>
      <c r="BB23" s="8">
        <f t="shared" si="52"/>
        <v>2.4266302594432076</v>
      </c>
      <c r="BC23" s="8">
        <f t="shared" si="52"/>
        <v>2.9616674722638292</v>
      </c>
      <c r="BD23" s="8">
        <f t="shared" si="52"/>
        <v>3.1357655731069967</v>
      </c>
      <c r="BE23" s="8">
        <f t="shared" si="52"/>
        <v>3.5545443814655409</v>
      </c>
      <c r="BG23" s="17">
        <f t="shared" si="35"/>
        <v>4.4153337638218382</v>
      </c>
      <c r="BH23" s="17">
        <f t="shared" si="18"/>
        <v>4.6425452348396234</v>
      </c>
      <c r="BI23" s="17">
        <f t="shared" si="19"/>
        <v>3.2827066440215269</v>
      </c>
      <c r="BJ23" s="17">
        <f t="shared" si="20"/>
        <v>5.3198846590242432</v>
      </c>
      <c r="BK23" s="17">
        <f t="shared" si="21"/>
        <v>0.57882200771910419</v>
      </c>
      <c r="BL23" s="17">
        <f t="shared" si="22"/>
        <v>2.355763601771077</v>
      </c>
      <c r="BM23" s="17">
        <f t="shared" si="23"/>
        <v>1.9965884646352627</v>
      </c>
      <c r="BN23" s="17">
        <f t="shared" si="24"/>
        <v>4.2763842198501933</v>
      </c>
      <c r="BO23" s="17">
        <f t="shared" si="25"/>
        <v>1.4891859048097089</v>
      </c>
      <c r="BP23" s="17">
        <f t="shared" si="26"/>
        <v>2.9838144596997296</v>
      </c>
      <c r="BQ23" s="17">
        <f t="shared" si="27"/>
        <v>4.6428735214685268</v>
      </c>
      <c r="BR23" s="17">
        <f t="shared" si="28"/>
        <v>3.8993771740180705</v>
      </c>
      <c r="BS23" s="17">
        <f t="shared" si="29"/>
        <v>5.3108318501286611</v>
      </c>
      <c r="BT23" s="17">
        <f t="shared" si="30"/>
        <v>5.5725893787494485</v>
      </c>
      <c r="BU23" s="17">
        <f t="shared" si="31"/>
        <v>1.0893046579758092</v>
      </c>
      <c r="BV23" s="17">
        <f t="shared" si="32"/>
        <v>6.2278165060773993</v>
      </c>
      <c r="BW23" s="17">
        <f t="shared" si="33"/>
        <v>-1.5082181767187564</v>
      </c>
      <c r="BX23" s="17">
        <f t="shared" si="34"/>
        <v>3.5739220078154332</v>
      </c>
    </row>
    <row r="24" spans="1:76" x14ac:dyDescent="0.25">
      <c r="A24" s="1">
        <v>200502</v>
      </c>
      <c r="B24" s="18">
        <v>100.31840094567099</v>
      </c>
      <c r="C24" s="18">
        <v>97.015391738056209</v>
      </c>
      <c r="D24" s="18">
        <v>106.12786371653235</v>
      </c>
      <c r="E24" s="18">
        <v>104.65684430128152</v>
      </c>
      <c r="F24" s="18">
        <v>109.68957053113351</v>
      </c>
      <c r="G24" s="18">
        <v>102.24484833306529</v>
      </c>
      <c r="H24" s="18">
        <v>101.73321707028882</v>
      </c>
      <c r="I24" s="18">
        <v>92.272615377805778</v>
      </c>
      <c r="J24" s="18">
        <v>97.076867342329038</v>
      </c>
      <c r="K24" s="18">
        <v>100.48586930650104</v>
      </c>
      <c r="L24" s="18">
        <v>94.600139403749679</v>
      </c>
      <c r="M24" s="18">
        <v>93.388511112757271</v>
      </c>
      <c r="N24" s="18">
        <v>86.500982259187225</v>
      </c>
      <c r="O24" s="18">
        <v>90.965649590182451</v>
      </c>
      <c r="P24" s="18">
        <v>93.266163675625592</v>
      </c>
      <c r="Q24" s="18">
        <v>96.428939505024601</v>
      </c>
      <c r="R24" s="18">
        <v>99.485241462800587</v>
      </c>
      <c r="S24" s="18">
        <v>96.160514943539624</v>
      </c>
      <c r="U24" s="8">
        <f t="shared" si="0"/>
        <v>0.92809226364751751</v>
      </c>
      <c r="V24" s="8">
        <f t="shared" si="1"/>
        <v>0.1489835424999475</v>
      </c>
      <c r="W24" s="8">
        <f t="shared" si="2"/>
        <v>8.5136624061554755E-2</v>
      </c>
      <c r="X24" s="8">
        <f t="shared" si="3"/>
        <v>1.0385102597447071</v>
      </c>
      <c r="Y24" s="8">
        <f t="shared" si="4"/>
        <v>0.45573351419088137</v>
      </c>
      <c r="Z24" s="8">
        <f t="shared" si="5"/>
        <v>0.52506328945078895</v>
      </c>
      <c r="AA24" s="8">
        <f t="shared" si="6"/>
        <v>1.0244644629953337</v>
      </c>
      <c r="AB24" s="8">
        <f t="shared" si="7"/>
        <v>0.43393857274107717</v>
      </c>
      <c r="AC24" s="8">
        <f t="shared" si="8"/>
        <v>1.4257146513144248</v>
      </c>
      <c r="AD24" s="8">
        <f t="shared" si="9"/>
        <v>0.88688973263382209</v>
      </c>
      <c r="AE24" s="8">
        <f t="shared" si="10"/>
        <v>0.44332138905762708</v>
      </c>
      <c r="AF24" s="8">
        <f t="shared" si="11"/>
        <v>0.53298575533238246</v>
      </c>
      <c r="AG24" s="8">
        <f t="shared" si="12"/>
        <v>0.68501410894745707</v>
      </c>
      <c r="AH24" s="8">
        <f t="shared" si="13"/>
        <v>0.72852928164979236</v>
      </c>
      <c r="AI24" s="8">
        <f t="shared" si="14"/>
        <v>1.5752581054728765</v>
      </c>
      <c r="AJ24" s="8">
        <f t="shared" si="15"/>
        <v>1.0627438713794568</v>
      </c>
      <c r="AK24" s="8">
        <f t="shared" si="16"/>
        <v>1.7741932471091459</v>
      </c>
      <c r="AL24" s="8">
        <f t="shared" si="17"/>
        <v>0.88761977629612243</v>
      </c>
      <c r="AM24" s="8"/>
      <c r="AN24" s="8">
        <f t="shared" ref="AN24:BE24" si="53">(B24/B20-1)*100</f>
        <v>3.9547668455352403</v>
      </c>
      <c r="AO24" s="8">
        <f t="shared" si="53"/>
        <v>2.8214692042473732</v>
      </c>
      <c r="AP24" s="8">
        <f t="shared" si="53"/>
        <v>2.6525931611947939</v>
      </c>
      <c r="AQ24" s="8">
        <f t="shared" si="53"/>
        <v>3.1581640263022459</v>
      </c>
      <c r="AR24" s="8">
        <f t="shared" si="53"/>
        <v>2.4420350981660066</v>
      </c>
      <c r="AS24" s="8">
        <f t="shared" si="53"/>
        <v>3.2129412424890536</v>
      </c>
      <c r="AT24" s="8">
        <f t="shared" si="53"/>
        <v>2.6003341866333907</v>
      </c>
      <c r="AU24" s="8">
        <f t="shared" si="53"/>
        <v>3.7077796439926924</v>
      </c>
      <c r="AV24" s="8">
        <f t="shared" si="53"/>
        <v>3.4585074285040651</v>
      </c>
      <c r="AW24" s="8">
        <f t="shared" si="53"/>
        <v>3.4755492977634805</v>
      </c>
      <c r="AX24" s="8">
        <f t="shared" si="53"/>
        <v>3.2872562959545215</v>
      </c>
      <c r="AY24" s="8">
        <f t="shared" si="53"/>
        <v>2.5025054808041514</v>
      </c>
      <c r="AZ24" s="8">
        <f t="shared" si="53"/>
        <v>3.6709446416890001</v>
      </c>
      <c r="BA24" s="8">
        <f t="shared" si="53"/>
        <v>4.0761232168684325</v>
      </c>
      <c r="BB24" s="8">
        <f t="shared" si="53"/>
        <v>2.8716706295601524</v>
      </c>
      <c r="BC24" s="8">
        <f t="shared" si="53"/>
        <v>3.2644075390736216</v>
      </c>
      <c r="BD24" s="8">
        <f t="shared" si="53"/>
        <v>4.2379967882650194</v>
      </c>
      <c r="BE24" s="8">
        <f t="shared" si="53"/>
        <v>3.3759061072967222</v>
      </c>
      <c r="BG24" s="17">
        <f t="shared" si="35"/>
        <v>3.71236905459007</v>
      </c>
      <c r="BH24" s="17">
        <f t="shared" si="18"/>
        <v>0.59593416999978999</v>
      </c>
      <c r="BI24" s="17">
        <f t="shared" si="19"/>
        <v>0.34054649624621902</v>
      </c>
      <c r="BJ24" s="17">
        <f t="shared" si="20"/>
        <v>4.1540410389788285</v>
      </c>
      <c r="BK24" s="17">
        <f t="shared" si="21"/>
        <v>1.8229340567635255</v>
      </c>
      <c r="BL24" s="17">
        <f t="shared" si="22"/>
        <v>2.1002531578031558</v>
      </c>
      <c r="BM24" s="17">
        <f t="shared" si="23"/>
        <v>4.0978578519813347</v>
      </c>
      <c r="BN24" s="17">
        <f t="shared" si="24"/>
        <v>1.7357542909643087</v>
      </c>
      <c r="BO24" s="17">
        <f t="shared" si="25"/>
        <v>5.7028586052576991</v>
      </c>
      <c r="BP24" s="17">
        <f t="shared" si="26"/>
        <v>3.5475589305352884</v>
      </c>
      <c r="BQ24" s="17">
        <f t="shared" si="27"/>
        <v>1.7732855562305083</v>
      </c>
      <c r="BR24" s="17">
        <f t="shared" si="28"/>
        <v>2.1319430213295298</v>
      </c>
      <c r="BS24" s="17">
        <f t="shared" si="29"/>
        <v>2.7400564357898283</v>
      </c>
      <c r="BT24" s="17">
        <f t="shared" si="30"/>
        <v>2.9141171265991694</v>
      </c>
      <c r="BU24" s="17">
        <f t="shared" si="31"/>
        <v>6.3010324218915059</v>
      </c>
      <c r="BV24" s="17">
        <f t="shared" si="32"/>
        <v>4.2509754855178272</v>
      </c>
      <c r="BW24" s="17">
        <f t="shared" si="33"/>
        <v>7.0967729884365838</v>
      </c>
      <c r="BX24" s="17">
        <f t="shared" si="34"/>
        <v>3.5504791051844897</v>
      </c>
    </row>
    <row r="25" spans="1:76" x14ac:dyDescent="0.25">
      <c r="A25" s="1">
        <v>200503</v>
      </c>
      <c r="B25" s="18">
        <v>100.68032166433576</v>
      </c>
      <c r="C25" s="18">
        <v>97.495185592808198</v>
      </c>
      <c r="D25" s="18">
        <v>107.95686949598819</v>
      </c>
      <c r="E25" s="18">
        <v>106.06558238742022</v>
      </c>
      <c r="F25" s="18">
        <v>111.5425416317359</v>
      </c>
      <c r="G25" s="18">
        <v>103.28234297909056</v>
      </c>
      <c r="H25" s="18">
        <v>102.39568775364498</v>
      </c>
      <c r="I25" s="18">
        <v>93.61307040083328</v>
      </c>
      <c r="J25" s="18">
        <v>97.929617146048841</v>
      </c>
      <c r="K25" s="18">
        <v>100.79276581234865</v>
      </c>
      <c r="L25" s="18">
        <v>96.681875045113912</v>
      </c>
      <c r="M25" s="18">
        <v>95.15285117164423</v>
      </c>
      <c r="N25" s="18">
        <v>87.625546676179937</v>
      </c>
      <c r="O25" s="18">
        <v>92.163250499765553</v>
      </c>
      <c r="P25" s="18">
        <v>93.868028286200939</v>
      </c>
      <c r="Q25" s="18">
        <v>97.159284555881328</v>
      </c>
      <c r="R25" s="18">
        <v>100.30699170025682</v>
      </c>
      <c r="S25" s="18">
        <v>97.081207651790365</v>
      </c>
      <c r="U25" s="8">
        <f t="shared" si="0"/>
        <v>0.36077201715045693</v>
      </c>
      <c r="V25" s="8">
        <f t="shared" si="1"/>
        <v>0.49455436519540985</v>
      </c>
      <c r="W25" s="8">
        <f t="shared" si="2"/>
        <v>1.7233982814740534</v>
      </c>
      <c r="X25" s="8">
        <f t="shared" si="3"/>
        <v>1.3460544272511088</v>
      </c>
      <c r="Y25" s="8">
        <f t="shared" si="4"/>
        <v>1.6892864942674279</v>
      </c>
      <c r="Z25" s="8">
        <f t="shared" si="5"/>
        <v>1.014715814967615</v>
      </c>
      <c r="AA25" s="8">
        <f t="shared" si="6"/>
        <v>0.65118424683106024</v>
      </c>
      <c r="AB25" s="8">
        <f t="shared" si="7"/>
        <v>1.4527116388097117</v>
      </c>
      <c r="AC25" s="8">
        <f t="shared" si="8"/>
        <v>0.87842740198105229</v>
      </c>
      <c r="AD25" s="8">
        <f t="shared" si="9"/>
        <v>0.30541259976715196</v>
      </c>
      <c r="AE25" s="8">
        <f t="shared" si="10"/>
        <v>2.2005629743096611</v>
      </c>
      <c r="AF25" s="8">
        <f t="shared" si="11"/>
        <v>1.8892474436782658</v>
      </c>
      <c r="AG25" s="8">
        <f t="shared" si="12"/>
        <v>1.3000597075569775</v>
      </c>
      <c r="AH25" s="8">
        <f t="shared" si="13"/>
        <v>1.3165419199208994</v>
      </c>
      <c r="AI25" s="8">
        <f t="shared" si="14"/>
        <v>0.64531936005065571</v>
      </c>
      <c r="AJ25" s="8">
        <f t="shared" si="15"/>
        <v>0.75739197652242574</v>
      </c>
      <c r="AK25" s="8">
        <f t="shared" si="16"/>
        <v>0.82600215406172239</v>
      </c>
      <c r="AL25" s="8">
        <f t="shared" si="17"/>
        <v>0.95745401196252189</v>
      </c>
      <c r="AM25" s="8"/>
      <c r="AN25" s="8">
        <f t="shared" ref="AN25:BE25" si="54">(B25/B21-1)*100</f>
        <v>2.8577417684100048</v>
      </c>
      <c r="AO25" s="8">
        <f t="shared" si="54"/>
        <v>2.7390690610635815</v>
      </c>
      <c r="AP25" s="8">
        <f t="shared" si="54"/>
        <v>3.8274869556133684</v>
      </c>
      <c r="AQ25" s="8">
        <f t="shared" si="54"/>
        <v>2.6110763611705501</v>
      </c>
      <c r="AR25" s="8">
        <f t="shared" si="54"/>
        <v>3.2272192798980637</v>
      </c>
      <c r="AS25" s="8">
        <f t="shared" si="54"/>
        <v>3.4210989119442203</v>
      </c>
      <c r="AT25" s="8">
        <f t="shared" si="54"/>
        <v>2.5581618940852868</v>
      </c>
      <c r="AU25" s="8">
        <f t="shared" si="54"/>
        <v>4.1109962455272209</v>
      </c>
      <c r="AV25" s="8">
        <f t="shared" si="54"/>
        <v>3.564882956187243</v>
      </c>
      <c r="AW25" s="8">
        <f t="shared" si="54"/>
        <v>2.9073360613696142</v>
      </c>
      <c r="AX25" s="8">
        <f t="shared" si="54"/>
        <v>4.2055783829416882</v>
      </c>
      <c r="AY25" s="8">
        <f t="shared" si="54"/>
        <v>3.6925024766294223</v>
      </c>
      <c r="AZ25" s="8">
        <f t="shared" si="54"/>
        <v>4.5548739319052123</v>
      </c>
      <c r="BA25" s="8">
        <f t="shared" si="54"/>
        <v>4.2930775624467898</v>
      </c>
      <c r="BB25" s="8">
        <f t="shared" si="54"/>
        <v>3.074209085363</v>
      </c>
      <c r="BC25" s="8">
        <f t="shared" si="54"/>
        <v>3.4183674154590227</v>
      </c>
      <c r="BD25" s="8">
        <f t="shared" si="54"/>
        <v>3.6252738156371755</v>
      </c>
      <c r="BE25" s="8">
        <f t="shared" si="54"/>
        <v>3.4929703058401707</v>
      </c>
      <c r="BG25" s="17">
        <f t="shared" si="35"/>
        <v>1.4430880686018277</v>
      </c>
      <c r="BH25" s="17">
        <f t="shared" si="18"/>
        <v>1.9782174607816394</v>
      </c>
      <c r="BI25" s="17">
        <f t="shared" si="19"/>
        <v>6.8935931258962135</v>
      </c>
      <c r="BJ25" s="17">
        <f t="shared" si="20"/>
        <v>5.3842177090044352</v>
      </c>
      <c r="BK25" s="17">
        <f t="shared" si="21"/>
        <v>6.7571459770697118</v>
      </c>
      <c r="BL25" s="17">
        <f t="shared" si="22"/>
        <v>4.0588632598704599</v>
      </c>
      <c r="BM25" s="17">
        <f t="shared" si="23"/>
        <v>2.604736987324241</v>
      </c>
      <c r="BN25" s="17">
        <f t="shared" si="24"/>
        <v>5.8108465552388466</v>
      </c>
      <c r="BO25" s="17">
        <f t="shared" si="25"/>
        <v>3.5137096079242092</v>
      </c>
      <c r="BP25" s="17">
        <f t="shared" si="26"/>
        <v>1.2216503990686078</v>
      </c>
      <c r="BQ25" s="17">
        <f t="shared" si="27"/>
        <v>8.8022518972386443</v>
      </c>
      <c r="BR25" s="17">
        <f t="shared" si="28"/>
        <v>7.5569897747130632</v>
      </c>
      <c r="BS25" s="17">
        <f t="shared" si="29"/>
        <v>5.2002388302279101</v>
      </c>
      <c r="BT25" s="17">
        <f t="shared" si="30"/>
        <v>5.2661676796835977</v>
      </c>
      <c r="BU25" s="17">
        <f t="shared" si="31"/>
        <v>2.5812774402026228</v>
      </c>
      <c r="BV25" s="17">
        <f t="shared" si="32"/>
        <v>3.0295679060897029</v>
      </c>
      <c r="BW25" s="17">
        <f t="shared" si="33"/>
        <v>3.3040086162468896</v>
      </c>
      <c r="BX25" s="17">
        <f t="shared" si="34"/>
        <v>3.8298160478500876</v>
      </c>
    </row>
    <row r="26" spans="1:76" x14ac:dyDescent="0.25">
      <c r="A26" s="1">
        <v>200504</v>
      </c>
      <c r="B26" s="18">
        <v>101.03291197445935</v>
      </c>
      <c r="C26" s="18">
        <v>98.699529397597402</v>
      </c>
      <c r="D26" s="18">
        <v>108.74685551594592</v>
      </c>
      <c r="E26" s="18">
        <v>107.46401760394193</v>
      </c>
      <c r="F26" s="18">
        <v>112.66665153395523</v>
      </c>
      <c r="G26" s="18">
        <v>103.97348060640475</v>
      </c>
      <c r="H26" s="18">
        <v>103.35748025370337</v>
      </c>
      <c r="I26" s="18">
        <v>95.807376576752759</v>
      </c>
      <c r="J26" s="18">
        <v>98.85329539809284</v>
      </c>
      <c r="K26" s="18">
        <v>102.51188794209128</v>
      </c>
      <c r="L26" s="18">
        <v>95.820196246971776</v>
      </c>
      <c r="M26" s="18">
        <v>95.593884396559787</v>
      </c>
      <c r="N26" s="18">
        <v>88.721653856789118</v>
      </c>
      <c r="O26" s="18">
        <v>92.896202956745313</v>
      </c>
      <c r="P26" s="18">
        <v>95.595473434790364</v>
      </c>
      <c r="Q26" s="18">
        <v>97.705591219736135</v>
      </c>
      <c r="R26" s="18">
        <v>101.85595936943159</v>
      </c>
      <c r="S26" s="18">
        <v>98.039665690365425</v>
      </c>
      <c r="U26" s="8">
        <f t="shared" si="0"/>
        <v>0.35020777078873522</v>
      </c>
      <c r="V26" s="8">
        <f t="shared" si="1"/>
        <v>1.235285411752729</v>
      </c>
      <c r="W26" s="8">
        <f t="shared" si="2"/>
        <v>0.73176077043164423</v>
      </c>
      <c r="X26" s="8">
        <f t="shared" si="3"/>
        <v>1.3184627709049934</v>
      </c>
      <c r="Y26" s="8">
        <f t="shared" si="4"/>
        <v>1.0077858060027367</v>
      </c>
      <c r="Z26" s="8">
        <f t="shared" si="5"/>
        <v>0.66917307196847631</v>
      </c>
      <c r="AA26" s="8">
        <f t="shared" si="6"/>
        <v>0.93929004351469558</v>
      </c>
      <c r="AB26" s="8">
        <f t="shared" si="7"/>
        <v>2.3440168840994868</v>
      </c>
      <c r="AC26" s="8">
        <f t="shared" si="8"/>
        <v>0.94320623215187194</v>
      </c>
      <c r="AD26" s="8">
        <f t="shared" si="9"/>
        <v>1.7056007104152782</v>
      </c>
      <c r="AE26" s="8">
        <f t="shared" si="10"/>
        <v>-0.89125164126167</v>
      </c>
      <c r="AF26" s="8">
        <f t="shared" si="11"/>
        <v>0.46349974749573253</v>
      </c>
      <c r="AG26" s="8">
        <f t="shared" si="12"/>
        <v>1.250899106695269</v>
      </c>
      <c r="AH26" s="8">
        <f t="shared" si="13"/>
        <v>0.79527626576236798</v>
      </c>
      <c r="AI26" s="8">
        <f t="shared" si="14"/>
        <v>1.8402912899400548</v>
      </c>
      <c r="AJ26" s="8">
        <f t="shared" si="15"/>
        <v>0.56227942224151839</v>
      </c>
      <c r="AK26" s="8">
        <f t="shared" si="16"/>
        <v>1.5442270203890551</v>
      </c>
      <c r="AL26" s="8">
        <f t="shared" si="17"/>
        <v>0.98727453207303473</v>
      </c>
      <c r="AM26" s="8"/>
      <c r="AN26" s="8">
        <f t="shared" ref="AN26:BE26" si="55">(B26/B22-1)*100</f>
        <v>2.7689587568338059</v>
      </c>
      <c r="AO26" s="8">
        <f t="shared" si="55"/>
        <v>3.0700622923147458</v>
      </c>
      <c r="AP26" s="8">
        <f t="shared" si="55"/>
        <v>3.3966528184968814</v>
      </c>
      <c r="AQ26" s="8">
        <f t="shared" si="55"/>
        <v>5.1284571421392089</v>
      </c>
      <c r="AR26" s="8">
        <f t="shared" si="55"/>
        <v>3.331509571525948</v>
      </c>
      <c r="AS26" s="8">
        <f t="shared" si="55"/>
        <v>2.826662111287237</v>
      </c>
      <c r="AT26" s="8">
        <f t="shared" si="55"/>
        <v>3.1497234484306524</v>
      </c>
      <c r="AU26" s="8">
        <f t="shared" si="55"/>
        <v>5.3962098500554667</v>
      </c>
      <c r="AV26" s="8">
        <f t="shared" si="55"/>
        <v>3.6662373065967646</v>
      </c>
      <c r="AW26" s="8">
        <f t="shared" si="55"/>
        <v>3.6887367060097542</v>
      </c>
      <c r="AX26" s="8">
        <f t="shared" si="55"/>
        <v>2.9196379072175871</v>
      </c>
      <c r="AY26" s="8">
        <f t="shared" si="55"/>
        <v>3.9102598415656331</v>
      </c>
      <c r="AZ26" s="8">
        <f t="shared" si="55"/>
        <v>4.6409428250175244</v>
      </c>
      <c r="BA26" s="8">
        <f t="shared" si="55"/>
        <v>4.299357940609716</v>
      </c>
      <c r="BB26" s="8">
        <f t="shared" si="55"/>
        <v>4.3956108200638777</v>
      </c>
      <c r="BC26" s="8">
        <f t="shared" si="55"/>
        <v>3.9950765228957241</v>
      </c>
      <c r="BD26" s="8">
        <f t="shared" si="55"/>
        <v>3.8065677346758697</v>
      </c>
      <c r="BE26" s="8">
        <f t="shared" si="55"/>
        <v>3.7781731395429841</v>
      </c>
      <c r="BG26" s="17">
        <f t="shared" si="35"/>
        <v>1.4008310831549409</v>
      </c>
      <c r="BH26" s="17">
        <f t="shared" si="18"/>
        <v>4.941141647010916</v>
      </c>
      <c r="BI26" s="17">
        <f t="shared" si="19"/>
        <v>2.9270430817265769</v>
      </c>
      <c r="BJ26" s="17">
        <f t="shared" si="20"/>
        <v>5.2738510836199737</v>
      </c>
      <c r="BK26" s="17">
        <f t="shared" si="21"/>
        <v>4.0311432240109468</v>
      </c>
      <c r="BL26" s="17">
        <f t="shared" si="22"/>
        <v>2.6766922878739052</v>
      </c>
      <c r="BM26" s="17">
        <f t="shared" si="23"/>
        <v>3.7571601740587823</v>
      </c>
      <c r="BN26" s="17">
        <f t="shared" si="24"/>
        <v>9.3760675363979473</v>
      </c>
      <c r="BO26" s="17">
        <f t="shared" si="25"/>
        <v>3.7728249286074877</v>
      </c>
      <c r="BP26" s="17">
        <f t="shared" si="26"/>
        <v>6.8224028416611127</v>
      </c>
      <c r="BQ26" s="17">
        <f t="shared" si="27"/>
        <v>-3.56500656504668</v>
      </c>
      <c r="BR26" s="17">
        <f t="shared" si="28"/>
        <v>1.8539989899829301</v>
      </c>
      <c r="BS26" s="17">
        <f t="shared" si="29"/>
        <v>5.0035964267810762</v>
      </c>
      <c r="BT26" s="17">
        <f t="shared" si="30"/>
        <v>3.1811050630494719</v>
      </c>
      <c r="BU26" s="17">
        <f t="shared" si="31"/>
        <v>7.361165159760219</v>
      </c>
      <c r="BV26" s="17">
        <f t="shared" si="32"/>
        <v>2.2491176889660736</v>
      </c>
      <c r="BW26" s="17">
        <f t="shared" si="33"/>
        <v>6.1769080815562205</v>
      </c>
      <c r="BX26" s="17">
        <f t="shared" si="34"/>
        <v>3.9490981282921389</v>
      </c>
    </row>
    <row r="27" spans="1:76" x14ac:dyDescent="0.25">
      <c r="A27" s="1">
        <v>200601</v>
      </c>
      <c r="B27" s="18">
        <v>102.65801099045935</v>
      </c>
      <c r="C27" s="18">
        <v>100.09482271667034</v>
      </c>
      <c r="D27" s="18">
        <v>109.80741117811147</v>
      </c>
      <c r="E27" s="18">
        <v>107.58858659109806</v>
      </c>
      <c r="F27" s="18">
        <v>112.47612566459405</v>
      </c>
      <c r="G27" s="18">
        <v>104.52245560661501</v>
      </c>
      <c r="H27" s="18">
        <v>103.90107580684048</v>
      </c>
      <c r="I27" s="18">
        <v>95.704431868404086</v>
      </c>
      <c r="J27" s="18">
        <v>99.915018948412722</v>
      </c>
      <c r="K27" s="18">
        <v>104.09886861733384</v>
      </c>
      <c r="L27" s="18">
        <v>97.299155283150199</v>
      </c>
      <c r="M27" s="18">
        <v>96.819332376966813</v>
      </c>
      <c r="N27" s="18">
        <v>90.152536100016306</v>
      </c>
      <c r="O27" s="18">
        <v>93.835085014770769</v>
      </c>
      <c r="P27" s="18">
        <v>96.17991183484628</v>
      </c>
      <c r="Q27" s="18">
        <v>98.869763953201073</v>
      </c>
      <c r="R27" s="18">
        <v>103.06521720264564</v>
      </c>
      <c r="S27" s="18">
        <v>99.180046950222973</v>
      </c>
      <c r="U27" s="8">
        <f t="shared" si="0"/>
        <v>1.6084847840581062</v>
      </c>
      <c r="V27" s="8">
        <f t="shared" si="1"/>
        <v>1.4136777830542568</v>
      </c>
      <c r="W27" s="8">
        <f t="shared" si="2"/>
        <v>0.97525179660025163</v>
      </c>
      <c r="X27" s="8">
        <f t="shared" si="3"/>
        <v>0.11591692729675529</v>
      </c>
      <c r="Y27" s="8">
        <f t="shared" si="4"/>
        <v>-0.16910582392143381</v>
      </c>
      <c r="Z27" s="8">
        <f t="shared" si="5"/>
        <v>0.52799521282587136</v>
      </c>
      <c r="AA27" s="8">
        <f t="shared" si="6"/>
        <v>0.52593731174830349</v>
      </c>
      <c r="AB27" s="8">
        <f t="shared" si="7"/>
        <v>-0.10744966831045533</v>
      </c>
      <c r="AC27" s="8">
        <f t="shared" si="8"/>
        <v>1.0740396119767182</v>
      </c>
      <c r="AD27" s="8">
        <f t="shared" si="9"/>
        <v>1.5480942816495924</v>
      </c>
      <c r="AE27" s="8">
        <f t="shared" si="10"/>
        <v>1.5434731863483986</v>
      </c>
      <c r="AF27" s="8">
        <f t="shared" si="11"/>
        <v>1.2819313579971237</v>
      </c>
      <c r="AG27" s="8">
        <f t="shared" si="12"/>
        <v>1.6127767923903358</v>
      </c>
      <c r="AH27" s="8">
        <f t="shared" si="13"/>
        <v>1.0106786156401038</v>
      </c>
      <c r="AI27" s="8">
        <f t="shared" si="14"/>
        <v>0.61136618613493177</v>
      </c>
      <c r="AJ27" s="8">
        <f t="shared" si="15"/>
        <v>1.1915108633310023</v>
      </c>
      <c r="AK27" s="8">
        <f t="shared" si="16"/>
        <v>1.1872234483876198</v>
      </c>
      <c r="AL27" s="8">
        <f t="shared" si="17"/>
        <v>1.1631835459936957</v>
      </c>
      <c r="AM27" s="8"/>
      <c r="AN27" s="8">
        <f t="shared" ref="AN27:BE27" si="56">(B27/B23-1)*100</f>
        <v>3.2819214339234515</v>
      </c>
      <c r="AO27" s="8">
        <f t="shared" si="56"/>
        <v>3.3278799719467678</v>
      </c>
      <c r="AP27" s="8">
        <f t="shared" si="56"/>
        <v>3.5551773608703874</v>
      </c>
      <c r="AQ27" s="8">
        <f t="shared" si="56"/>
        <v>3.8688924999717544</v>
      </c>
      <c r="AR27" s="8">
        <f t="shared" si="56"/>
        <v>3.0077121440102106</v>
      </c>
      <c r="AS27" s="8">
        <f t="shared" si="56"/>
        <v>2.7643606140090649</v>
      </c>
      <c r="AT27" s="8">
        <f t="shared" si="56"/>
        <v>3.177220211791143</v>
      </c>
      <c r="AU27" s="8">
        <f t="shared" si="56"/>
        <v>4.1692921789917792</v>
      </c>
      <c r="AV27" s="8">
        <f t="shared" si="56"/>
        <v>4.3910097088970534</v>
      </c>
      <c r="AW27" s="8">
        <f t="shared" si="56"/>
        <v>4.5143078521334257</v>
      </c>
      <c r="AX27" s="8">
        <f t="shared" si="56"/>
        <v>3.3090478152287384</v>
      </c>
      <c r="AY27" s="8">
        <f t="shared" si="56"/>
        <v>4.2262741606633458</v>
      </c>
      <c r="AZ27" s="8">
        <f t="shared" si="56"/>
        <v>4.9353328958697817</v>
      </c>
      <c r="BA27" s="8">
        <f t="shared" si="56"/>
        <v>3.9059265902998241</v>
      </c>
      <c r="BB27" s="8">
        <f t="shared" si="56"/>
        <v>4.7485924602184593</v>
      </c>
      <c r="BC27" s="8">
        <f t="shared" si="56"/>
        <v>3.6208599028038746</v>
      </c>
      <c r="BD27" s="8">
        <f t="shared" si="56"/>
        <v>5.4365369014007348</v>
      </c>
      <c r="BE27" s="8">
        <f t="shared" si="56"/>
        <v>4.0555873893178607</v>
      </c>
      <c r="BG27" s="17">
        <f t="shared" si="35"/>
        <v>6.433939136232425</v>
      </c>
      <c r="BH27" s="17">
        <f t="shared" si="18"/>
        <v>5.6547111322170274</v>
      </c>
      <c r="BI27" s="17">
        <f t="shared" si="19"/>
        <v>3.9010071864010065</v>
      </c>
      <c r="BJ27" s="17">
        <f t="shared" si="20"/>
        <v>0.46366770918702116</v>
      </c>
      <c r="BK27" s="17">
        <f t="shared" si="21"/>
        <v>-0.67642329568573523</v>
      </c>
      <c r="BL27" s="17">
        <f t="shared" si="22"/>
        <v>2.1119808513034855</v>
      </c>
      <c r="BM27" s="17">
        <f t="shared" si="23"/>
        <v>2.103749246993214</v>
      </c>
      <c r="BN27" s="17">
        <f t="shared" si="24"/>
        <v>-0.42979867324182131</v>
      </c>
      <c r="BO27" s="17">
        <f t="shared" si="25"/>
        <v>4.2961584479068726</v>
      </c>
      <c r="BP27" s="17">
        <f t="shared" si="26"/>
        <v>6.1923771265983696</v>
      </c>
      <c r="BQ27" s="17">
        <f t="shared" si="27"/>
        <v>6.1738927453935943</v>
      </c>
      <c r="BR27" s="17">
        <f t="shared" si="28"/>
        <v>5.1277254319884946</v>
      </c>
      <c r="BS27" s="17">
        <f t="shared" si="29"/>
        <v>6.4511071695613431</v>
      </c>
      <c r="BT27" s="17">
        <f t="shared" si="30"/>
        <v>4.042714462560415</v>
      </c>
      <c r="BU27" s="17">
        <f t="shared" si="31"/>
        <v>2.4454647445397271</v>
      </c>
      <c r="BV27" s="17">
        <f t="shared" si="32"/>
        <v>4.7660434533240092</v>
      </c>
      <c r="BW27" s="17">
        <f t="shared" si="33"/>
        <v>4.7488937935504794</v>
      </c>
      <c r="BX27" s="17">
        <f t="shared" si="34"/>
        <v>4.6527341839747827</v>
      </c>
    </row>
    <row r="28" spans="1:76" x14ac:dyDescent="0.25">
      <c r="A28" s="1">
        <v>200602</v>
      </c>
      <c r="B28" s="18">
        <v>103.62415338159791</v>
      </c>
      <c r="C28" s="18">
        <v>100.39007094842896</v>
      </c>
      <c r="D28" s="18">
        <v>111.13559401656072</v>
      </c>
      <c r="E28" s="18">
        <v>108.25364645716577</v>
      </c>
      <c r="F28" s="18">
        <v>113.57976909400442</v>
      </c>
      <c r="G28" s="18">
        <v>105.39696498302327</v>
      </c>
      <c r="H28" s="18">
        <v>104.26156845414003</v>
      </c>
      <c r="I28" s="18">
        <v>97.68410672380368</v>
      </c>
      <c r="J28" s="18">
        <v>100.76264924956462</v>
      </c>
      <c r="K28" s="18">
        <v>104.84702978840404</v>
      </c>
      <c r="L28" s="18">
        <v>98.538708221161997</v>
      </c>
      <c r="M28" s="18">
        <v>97.787429634986907</v>
      </c>
      <c r="N28" s="18">
        <v>91.125976657646618</v>
      </c>
      <c r="O28" s="18">
        <v>94.787187808780459</v>
      </c>
      <c r="P28" s="18">
        <v>96.918100428647719</v>
      </c>
      <c r="Q28" s="18">
        <v>99.58517267528498</v>
      </c>
      <c r="R28" s="18">
        <v>103.41650965035744</v>
      </c>
      <c r="S28" s="18">
        <v>100.07268278459291</v>
      </c>
      <c r="U28" s="8">
        <f t="shared" si="0"/>
        <v>0.9411271286255074</v>
      </c>
      <c r="V28" s="8">
        <f t="shared" si="1"/>
        <v>0.2949685345807973</v>
      </c>
      <c r="W28" s="8">
        <f t="shared" si="2"/>
        <v>1.2095566448560469</v>
      </c>
      <c r="X28" s="8">
        <f t="shared" si="3"/>
        <v>0.61815094624799727</v>
      </c>
      <c r="Y28" s="8">
        <f t="shared" si="4"/>
        <v>0.98122461356950907</v>
      </c>
      <c r="Z28" s="8">
        <f t="shared" si="5"/>
        <v>0.83667128879902908</v>
      </c>
      <c r="AA28" s="8">
        <f t="shared" si="6"/>
        <v>0.34695756949594259</v>
      </c>
      <c r="AB28" s="8">
        <f t="shared" si="7"/>
        <v>2.0685299695647252</v>
      </c>
      <c r="AC28" s="8">
        <f t="shared" si="8"/>
        <v>0.84835123895592446</v>
      </c>
      <c r="AD28" s="8">
        <f t="shared" si="9"/>
        <v>0.71870249985179768</v>
      </c>
      <c r="AE28" s="8">
        <f t="shared" si="10"/>
        <v>1.2739606365590461</v>
      </c>
      <c r="AF28" s="8">
        <f t="shared" si="11"/>
        <v>0.99990077833918001</v>
      </c>
      <c r="AG28" s="8">
        <f t="shared" si="12"/>
        <v>1.0797705752285891</v>
      </c>
      <c r="AH28" s="8">
        <f t="shared" si="13"/>
        <v>1.0146554392312934</v>
      </c>
      <c r="AI28" s="8">
        <f t="shared" si="14"/>
        <v>0.76750807909764518</v>
      </c>
      <c r="AJ28" s="8">
        <f t="shared" si="15"/>
        <v>0.72358696276704215</v>
      </c>
      <c r="AK28" s="8">
        <f t="shared" si="16"/>
        <v>0.34084481384353271</v>
      </c>
      <c r="AL28" s="8">
        <f t="shared" si="17"/>
        <v>0.90001553923233502</v>
      </c>
      <c r="AM28" s="8"/>
      <c r="AN28" s="8">
        <f t="shared" ref="AN28:BE28" si="57">(B28/B24-1)*100</f>
        <v>3.2952602959821942</v>
      </c>
      <c r="AO28" s="8">
        <f t="shared" si="57"/>
        <v>3.4784987721169669</v>
      </c>
      <c r="AP28" s="8">
        <f t="shared" si="57"/>
        <v>4.7185820242307219</v>
      </c>
      <c r="AQ28" s="8">
        <f t="shared" si="57"/>
        <v>3.4367577007481165</v>
      </c>
      <c r="AR28" s="8">
        <f t="shared" si="57"/>
        <v>3.5465528254272183</v>
      </c>
      <c r="AS28" s="8">
        <f t="shared" si="57"/>
        <v>3.0829099962962125</v>
      </c>
      <c r="AT28" s="8">
        <f t="shared" si="57"/>
        <v>2.4852761533180834</v>
      </c>
      <c r="AU28" s="8">
        <f t="shared" si="57"/>
        <v>5.8646775360607473</v>
      </c>
      <c r="AV28" s="8">
        <f t="shared" si="57"/>
        <v>3.7967664265866174</v>
      </c>
      <c r="AW28" s="8">
        <f t="shared" si="57"/>
        <v>4.340073397385491</v>
      </c>
      <c r="AX28" s="8">
        <f t="shared" si="57"/>
        <v>4.163385849361867</v>
      </c>
      <c r="AY28" s="8">
        <f t="shared" si="57"/>
        <v>4.7103422785254478</v>
      </c>
      <c r="AZ28" s="8">
        <f t="shared" si="57"/>
        <v>5.3467536178968267</v>
      </c>
      <c r="BA28" s="8">
        <f t="shared" si="57"/>
        <v>4.2010783584955025</v>
      </c>
      <c r="BB28" s="8">
        <f t="shared" si="57"/>
        <v>3.9156073425764104</v>
      </c>
      <c r="BC28" s="8">
        <f t="shared" si="57"/>
        <v>3.2731182013008731</v>
      </c>
      <c r="BD28" s="8">
        <f t="shared" si="57"/>
        <v>3.9516094344776098</v>
      </c>
      <c r="BE28" s="8">
        <f t="shared" si="57"/>
        <v>4.0683723910487579</v>
      </c>
      <c r="BG28" s="17">
        <f t="shared" si="35"/>
        <v>3.7645085145020296</v>
      </c>
      <c r="BH28" s="17">
        <f t="shared" si="18"/>
        <v>1.1798741383231892</v>
      </c>
      <c r="BI28" s="17">
        <f t="shared" si="19"/>
        <v>4.8382265794241874</v>
      </c>
      <c r="BJ28" s="17">
        <f t="shared" si="20"/>
        <v>2.4726037849919891</v>
      </c>
      <c r="BK28" s="17">
        <f t="shared" si="21"/>
        <v>3.9248984542780363</v>
      </c>
      <c r="BL28" s="17">
        <f t="shared" si="22"/>
        <v>3.3466851551961163</v>
      </c>
      <c r="BM28" s="17">
        <f t="shared" si="23"/>
        <v>1.3878302779837703</v>
      </c>
      <c r="BN28" s="17">
        <f t="shared" si="24"/>
        <v>8.2741198782589009</v>
      </c>
      <c r="BO28" s="17">
        <f t="shared" si="25"/>
        <v>3.3934049558236978</v>
      </c>
      <c r="BP28" s="17">
        <f t="shared" si="26"/>
        <v>2.8748099994071907</v>
      </c>
      <c r="BQ28" s="17">
        <f t="shared" si="27"/>
        <v>5.0958425462361845</v>
      </c>
      <c r="BR28" s="17">
        <f t="shared" si="28"/>
        <v>3.99960311335672</v>
      </c>
      <c r="BS28" s="17">
        <f t="shared" si="29"/>
        <v>4.3190823009143564</v>
      </c>
      <c r="BT28" s="17">
        <f t="shared" si="30"/>
        <v>4.0586217569251737</v>
      </c>
      <c r="BU28" s="17">
        <f t="shared" si="31"/>
        <v>3.0700323163905807</v>
      </c>
      <c r="BV28" s="17">
        <f t="shared" si="32"/>
        <v>2.8943478510681686</v>
      </c>
      <c r="BW28" s="17">
        <f t="shared" si="33"/>
        <v>1.3633792553741308</v>
      </c>
      <c r="BX28" s="17">
        <f t="shared" si="34"/>
        <v>3.6000621569293401</v>
      </c>
    </row>
    <row r="29" spans="1:76" x14ac:dyDescent="0.25">
      <c r="A29" s="1">
        <v>200603</v>
      </c>
      <c r="B29" s="18">
        <v>105.021667744989</v>
      </c>
      <c r="C29" s="18">
        <v>101.73447675169332</v>
      </c>
      <c r="D29" s="18">
        <v>112.08435936310801</v>
      </c>
      <c r="E29" s="18">
        <v>109.8294508420737</v>
      </c>
      <c r="F29" s="18">
        <v>113.9433761911998</v>
      </c>
      <c r="G29" s="18">
        <v>106.27828411225829</v>
      </c>
      <c r="H29" s="18">
        <v>105.65371531623073</v>
      </c>
      <c r="I29" s="18">
        <v>99.343955368347011</v>
      </c>
      <c r="J29" s="18">
        <v>101.62674424755139</v>
      </c>
      <c r="K29" s="18">
        <v>105.05380770882559</v>
      </c>
      <c r="L29" s="18">
        <v>99.412252349927854</v>
      </c>
      <c r="M29" s="18">
        <v>98.870006491316147</v>
      </c>
      <c r="N29" s="18">
        <v>91.676146209279594</v>
      </c>
      <c r="O29" s="18">
        <v>95.895464457343991</v>
      </c>
      <c r="P29" s="18">
        <v>98.03078826555074</v>
      </c>
      <c r="Q29" s="18">
        <v>101.15079425086709</v>
      </c>
      <c r="R29" s="18">
        <v>104.28187222267165</v>
      </c>
      <c r="S29" s="18">
        <v>101.01738557150433</v>
      </c>
      <c r="U29" s="8">
        <f t="shared" si="0"/>
        <v>1.3486376658197852</v>
      </c>
      <c r="V29" s="8">
        <f t="shared" si="1"/>
        <v>1.3391820431673862</v>
      </c>
      <c r="W29" s="8">
        <f t="shared" si="2"/>
        <v>0.85370070223038663</v>
      </c>
      <c r="X29" s="8">
        <f t="shared" si="3"/>
        <v>1.4556594040750825</v>
      </c>
      <c r="Y29" s="8">
        <f t="shared" si="4"/>
        <v>0.3201336823412948</v>
      </c>
      <c r="Z29" s="8">
        <f t="shared" si="5"/>
        <v>0.83619023505752121</v>
      </c>
      <c r="AA29" s="8">
        <f t="shared" si="6"/>
        <v>1.335244503542099</v>
      </c>
      <c r="AB29" s="8">
        <f t="shared" si="7"/>
        <v>1.6992003102781705</v>
      </c>
      <c r="AC29" s="8">
        <f t="shared" si="8"/>
        <v>0.85755486226510858</v>
      </c>
      <c r="AD29" s="8">
        <f t="shared" si="9"/>
        <v>0.19721867261175419</v>
      </c>
      <c r="AE29" s="8">
        <f t="shared" si="10"/>
        <v>0.88649845784993797</v>
      </c>
      <c r="AF29" s="8">
        <f t="shared" si="11"/>
        <v>1.1070715943451992</v>
      </c>
      <c r="AG29" s="8">
        <f t="shared" si="12"/>
        <v>0.60374612356686175</v>
      </c>
      <c r="AH29" s="8">
        <f t="shared" si="13"/>
        <v>1.1692262152553035</v>
      </c>
      <c r="AI29" s="8">
        <f t="shared" si="14"/>
        <v>1.1480702077133698</v>
      </c>
      <c r="AJ29" s="8">
        <f t="shared" si="15"/>
        <v>1.5721432553891246</v>
      </c>
      <c r="AK29" s="8">
        <f t="shared" si="16"/>
        <v>0.83677410428946164</v>
      </c>
      <c r="AL29" s="8">
        <f t="shared" si="17"/>
        <v>0.94401664932366458</v>
      </c>
      <c r="AM29" s="8"/>
      <c r="AN29" s="8">
        <f t="shared" ref="AN29:BE29" si="58">(B29/B25-1)*100</f>
        <v>4.3120105387894236</v>
      </c>
      <c r="AO29" s="8">
        <f t="shared" si="58"/>
        <v>4.3482056402155633</v>
      </c>
      <c r="AP29" s="8">
        <f t="shared" si="58"/>
        <v>3.823276727446423</v>
      </c>
      <c r="AQ29" s="8">
        <f t="shared" si="58"/>
        <v>3.548623757050029</v>
      </c>
      <c r="AR29" s="8">
        <f t="shared" si="58"/>
        <v>2.1523936287828116</v>
      </c>
      <c r="AS29" s="8">
        <f t="shared" si="58"/>
        <v>2.9007292502787774</v>
      </c>
      <c r="AT29" s="8">
        <f t="shared" si="58"/>
        <v>3.181801532916384</v>
      </c>
      <c r="AU29" s="8">
        <f t="shared" si="58"/>
        <v>6.1218854834855563</v>
      </c>
      <c r="AV29" s="8">
        <f t="shared" si="58"/>
        <v>3.7752900595830807</v>
      </c>
      <c r="AW29" s="8">
        <f t="shared" si="58"/>
        <v>4.227527503719819</v>
      </c>
      <c r="AX29" s="8">
        <f t="shared" si="58"/>
        <v>2.8240839387319472</v>
      </c>
      <c r="AY29" s="8">
        <f t="shared" si="58"/>
        <v>3.9065096567275859</v>
      </c>
      <c r="AZ29" s="8">
        <f t="shared" si="58"/>
        <v>4.6226239798179414</v>
      </c>
      <c r="BA29" s="8">
        <f t="shared" si="58"/>
        <v>4.0495684964886758</v>
      </c>
      <c r="BB29" s="8">
        <f t="shared" si="58"/>
        <v>4.434694171542275</v>
      </c>
      <c r="BC29" s="8">
        <f t="shared" si="58"/>
        <v>4.1082123167447193</v>
      </c>
      <c r="BD29" s="8">
        <f t="shared" si="58"/>
        <v>3.9627153152920869</v>
      </c>
      <c r="BE29" s="8">
        <f t="shared" si="58"/>
        <v>4.0545209674690108</v>
      </c>
      <c r="BG29" s="17">
        <f t="shared" si="35"/>
        <v>5.3945506632791407</v>
      </c>
      <c r="BH29" s="17">
        <f t="shared" si="18"/>
        <v>5.3567281726695448</v>
      </c>
      <c r="BI29" s="17">
        <f t="shared" si="19"/>
        <v>3.4148028089215465</v>
      </c>
      <c r="BJ29" s="17">
        <f t="shared" si="20"/>
        <v>5.8226376163003302</v>
      </c>
      <c r="BK29" s="17">
        <f t="shared" si="21"/>
        <v>1.2805347293651792</v>
      </c>
      <c r="BL29" s="17">
        <f t="shared" si="22"/>
        <v>3.3447609402300849</v>
      </c>
      <c r="BM29" s="17">
        <f t="shared" si="23"/>
        <v>5.340978014168396</v>
      </c>
      <c r="BN29" s="17">
        <f t="shared" si="24"/>
        <v>6.7968012411126821</v>
      </c>
      <c r="BO29" s="17">
        <f t="shared" si="25"/>
        <v>3.4302194490604343</v>
      </c>
      <c r="BP29" s="17">
        <f t="shared" si="26"/>
        <v>0.78887469044701675</v>
      </c>
      <c r="BQ29" s="17">
        <f t="shared" si="27"/>
        <v>3.5459938313997519</v>
      </c>
      <c r="BR29" s="17">
        <f t="shared" si="28"/>
        <v>4.4282863773807968</v>
      </c>
      <c r="BS29" s="17">
        <f t="shared" si="29"/>
        <v>2.414984494267447</v>
      </c>
      <c r="BT29" s="17">
        <f t="shared" si="30"/>
        <v>4.6769048610212138</v>
      </c>
      <c r="BU29" s="17">
        <f t="shared" si="31"/>
        <v>4.592280830853479</v>
      </c>
      <c r="BV29" s="17">
        <f t="shared" si="32"/>
        <v>6.2885730215564983</v>
      </c>
      <c r="BW29" s="17">
        <f t="shared" si="33"/>
        <v>3.3470964171578466</v>
      </c>
      <c r="BX29" s="17">
        <f t="shared" si="34"/>
        <v>3.7760665972946583</v>
      </c>
    </row>
    <row r="30" spans="1:76" x14ac:dyDescent="0.25">
      <c r="A30" s="1">
        <v>200604</v>
      </c>
      <c r="B30" s="18">
        <v>105.97768160218767</v>
      </c>
      <c r="C30" s="18">
        <v>103.53081757515415</v>
      </c>
      <c r="D30" s="18">
        <v>113.19162852647068</v>
      </c>
      <c r="E30" s="18">
        <v>110.40338498990003</v>
      </c>
      <c r="F30" s="18">
        <v>114.79155616745102</v>
      </c>
      <c r="G30" s="18">
        <v>107.41503387431885</v>
      </c>
      <c r="H30" s="18">
        <v>106.15678296080641</v>
      </c>
      <c r="I30" s="18">
        <v>100.30019097598391</v>
      </c>
      <c r="J30" s="18">
        <v>103.12146969786205</v>
      </c>
      <c r="K30" s="18">
        <v>105.77504349866413</v>
      </c>
      <c r="L30" s="18">
        <v>100.0032629478408</v>
      </c>
      <c r="M30" s="18">
        <v>99.920300255826135</v>
      </c>
      <c r="N30" s="18">
        <v>92.395774488083305</v>
      </c>
      <c r="O30" s="18">
        <v>96.996591606278315</v>
      </c>
      <c r="P30" s="18">
        <v>98.394835121882963</v>
      </c>
      <c r="Q30" s="18">
        <v>101.5233688466611</v>
      </c>
      <c r="R30" s="18">
        <v>105.72616728806534</v>
      </c>
      <c r="S30" s="18">
        <v>101.95750646659204</v>
      </c>
      <c r="U30" s="8">
        <f t="shared" si="0"/>
        <v>0.9103015384597013</v>
      </c>
      <c r="V30" s="8">
        <f t="shared" si="1"/>
        <v>1.7657149088653679</v>
      </c>
      <c r="W30" s="8">
        <f t="shared" si="2"/>
        <v>0.98788909501241751</v>
      </c>
      <c r="X30" s="8">
        <f t="shared" si="3"/>
        <v>0.52256853095953293</v>
      </c>
      <c r="Y30" s="8">
        <f t="shared" si="4"/>
        <v>0.74438726023700053</v>
      </c>
      <c r="Z30" s="8">
        <f t="shared" si="5"/>
        <v>1.0695973985239027</v>
      </c>
      <c r="AA30" s="8">
        <f t="shared" si="6"/>
        <v>0.476147613995348</v>
      </c>
      <c r="AB30" s="8">
        <f t="shared" si="7"/>
        <v>0.96255036765082735</v>
      </c>
      <c r="AC30" s="8">
        <f t="shared" si="8"/>
        <v>1.4707993071879644</v>
      </c>
      <c r="AD30" s="8">
        <f t="shared" si="9"/>
        <v>0.68653940829785931</v>
      </c>
      <c r="AE30" s="8">
        <f t="shared" si="10"/>
        <v>0.5945047858211705</v>
      </c>
      <c r="AF30" s="8">
        <f t="shared" si="11"/>
        <v>1.0622976591007305</v>
      </c>
      <c r="AG30" s="8">
        <f t="shared" si="12"/>
        <v>0.78496785539057257</v>
      </c>
      <c r="AH30" s="8">
        <f t="shared" si="13"/>
        <v>1.148257798390584</v>
      </c>
      <c r="AI30" s="8">
        <f t="shared" si="14"/>
        <v>0.37135971542539004</v>
      </c>
      <c r="AJ30" s="8">
        <f t="shared" si="15"/>
        <v>0.3683358084860533</v>
      </c>
      <c r="AK30" s="8">
        <f t="shared" si="16"/>
        <v>1.3849914991070689</v>
      </c>
      <c r="AL30" s="8">
        <f t="shared" si="17"/>
        <v>0.93065257011848423</v>
      </c>
      <c r="AM30" s="8"/>
      <c r="AN30" s="8">
        <f t="shared" ref="AN30:BE30" si="59">(B30/B26-1)*100</f>
        <v>4.8942166776092977</v>
      </c>
      <c r="AO30" s="8">
        <f t="shared" si="59"/>
        <v>4.8949455048509671</v>
      </c>
      <c r="AP30" s="8">
        <f t="shared" si="59"/>
        <v>4.0872657783405986</v>
      </c>
      <c r="AQ30" s="8">
        <f t="shared" si="59"/>
        <v>2.7352107724011754</v>
      </c>
      <c r="AR30" s="8">
        <f t="shared" si="59"/>
        <v>1.8860102830475789</v>
      </c>
      <c r="AS30" s="8">
        <f t="shared" si="59"/>
        <v>3.3100298728502064</v>
      </c>
      <c r="AT30" s="8">
        <f t="shared" si="59"/>
        <v>2.7083697282787922</v>
      </c>
      <c r="AU30" s="8">
        <f t="shared" si="59"/>
        <v>4.6894243008855252</v>
      </c>
      <c r="AV30" s="8">
        <f t="shared" si="59"/>
        <v>4.3176853969114637</v>
      </c>
      <c r="AW30" s="8">
        <f t="shared" si="59"/>
        <v>3.1831972096896699</v>
      </c>
      <c r="AX30" s="8">
        <f t="shared" si="59"/>
        <v>4.3655376055454775</v>
      </c>
      <c r="AY30" s="8">
        <f t="shared" si="59"/>
        <v>4.5258291224140823</v>
      </c>
      <c r="AZ30" s="8">
        <f t="shared" si="59"/>
        <v>4.1411768960312623</v>
      </c>
      <c r="BA30" s="8">
        <f t="shared" si="59"/>
        <v>4.413946446704875</v>
      </c>
      <c r="BB30" s="8">
        <f t="shared" si="59"/>
        <v>2.928341255616207</v>
      </c>
      <c r="BC30" s="8">
        <f t="shared" si="59"/>
        <v>3.9074300449591703</v>
      </c>
      <c r="BD30" s="8">
        <f t="shared" si="59"/>
        <v>3.7996872667965365</v>
      </c>
      <c r="BE30" s="8">
        <f t="shared" si="59"/>
        <v>3.9961792491216341</v>
      </c>
      <c r="BG30" s="17">
        <f t="shared" si="35"/>
        <v>3.6412061538388052</v>
      </c>
      <c r="BH30" s="17">
        <f t="shared" si="18"/>
        <v>7.0628596354614714</v>
      </c>
      <c r="BI30" s="17">
        <f t="shared" si="19"/>
        <v>3.95155638004967</v>
      </c>
      <c r="BJ30" s="17">
        <f t="shared" si="20"/>
        <v>2.0902741238381317</v>
      </c>
      <c r="BK30" s="17">
        <f t="shared" si="21"/>
        <v>2.9775490409480021</v>
      </c>
      <c r="BL30" s="17">
        <f t="shared" si="22"/>
        <v>4.2783895940956107</v>
      </c>
      <c r="BM30" s="17">
        <f t="shared" si="23"/>
        <v>1.904590455981392</v>
      </c>
      <c r="BN30" s="17">
        <f t="shared" si="24"/>
        <v>3.8502014706033094</v>
      </c>
      <c r="BO30" s="17">
        <f t="shared" si="25"/>
        <v>5.8831972287518575</v>
      </c>
      <c r="BP30" s="17">
        <f t="shared" si="26"/>
        <v>2.7461576331914372</v>
      </c>
      <c r="BQ30" s="17">
        <f t="shared" si="27"/>
        <v>2.378019143284682</v>
      </c>
      <c r="BR30" s="17">
        <f t="shared" si="28"/>
        <v>4.2491906364029219</v>
      </c>
      <c r="BS30" s="17">
        <f t="shared" si="29"/>
        <v>3.1398714215622903</v>
      </c>
      <c r="BT30" s="17">
        <f t="shared" si="30"/>
        <v>4.5930311935623358</v>
      </c>
      <c r="BU30" s="17">
        <f t="shared" si="31"/>
        <v>1.4854388617015601</v>
      </c>
      <c r="BV30" s="17">
        <f t="shared" si="32"/>
        <v>1.4733432339442132</v>
      </c>
      <c r="BW30" s="17">
        <f t="shared" si="33"/>
        <v>5.5399659964282755</v>
      </c>
      <c r="BX30" s="17">
        <f t="shared" si="34"/>
        <v>3.7226102804739369</v>
      </c>
    </row>
    <row r="31" spans="1:76" x14ac:dyDescent="0.25">
      <c r="A31" s="1">
        <v>200701</v>
      </c>
      <c r="B31" s="18">
        <v>106.39794127525757</v>
      </c>
      <c r="C31" s="18">
        <v>104.23652545405378</v>
      </c>
      <c r="D31" s="18">
        <v>113.36535521789477</v>
      </c>
      <c r="E31" s="18">
        <v>112.43886108184761</v>
      </c>
      <c r="F31" s="18">
        <v>115.9280780724206</v>
      </c>
      <c r="G31" s="18">
        <v>108.03131280686699</v>
      </c>
      <c r="H31" s="18">
        <v>106.73573425823868</v>
      </c>
      <c r="I31" s="18">
        <v>101.34995352709475</v>
      </c>
      <c r="J31" s="18">
        <v>104.13404847705904</v>
      </c>
      <c r="K31" s="18">
        <v>106.93754855961753</v>
      </c>
      <c r="L31" s="18">
        <v>101.07563090858015</v>
      </c>
      <c r="M31" s="18">
        <v>100.83298061646376</v>
      </c>
      <c r="N31" s="18">
        <v>93.454379934383809</v>
      </c>
      <c r="O31" s="18">
        <v>97.921953305867945</v>
      </c>
      <c r="P31" s="18">
        <v>99.560309668977638</v>
      </c>
      <c r="Q31" s="18">
        <v>102.65530459163064</v>
      </c>
      <c r="R31" s="18">
        <v>106.38999081037852</v>
      </c>
      <c r="S31" s="18">
        <v>102.8842780577079</v>
      </c>
      <c r="U31" s="8">
        <f t="shared" si="0"/>
        <v>0.39655488468546274</v>
      </c>
      <c r="V31" s="8">
        <f t="shared" si="1"/>
        <v>0.68164039986196023</v>
      </c>
      <c r="W31" s="8">
        <f t="shared" si="2"/>
        <v>0.15348015898848377</v>
      </c>
      <c r="X31" s="8">
        <f t="shared" si="3"/>
        <v>1.843671815075032</v>
      </c>
      <c r="Y31" s="8">
        <f t="shared" si="4"/>
        <v>0.99007448188235259</v>
      </c>
      <c r="Z31" s="8">
        <f t="shared" si="5"/>
        <v>0.57373619904008688</v>
      </c>
      <c r="AA31" s="8">
        <f t="shared" si="6"/>
        <v>0.54537381529922158</v>
      </c>
      <c r="AB31" s="8">
        <f t="shared" si="7"/>
        <v>1.0466206902459474</v>
      </c>
      <c r="AC31" s="8">
        <f t="shared" si="8"/>
        <v>0.98192818834308415</v>
      </c>
      <c r="AD31" s="8">
        <f t="shared" si="9"/>
        <v>1.0990352946232296</v>
      </c>
      <c r="AE31" s="8">
        <f t="shared" si="10"/>
        <v>1.0723329710738305</v>
      </c>
      <c r="AF31" s="8">
        <f t="shared" si="11"/>
        <v>0.91340834475164279</v>
      </c>
      <c r="AG31" s="8">
        <f t="shared" si="12"/>
        <v>1.1457292848787493</v>
      </c>
      <c r="AH31" s="8">
        <f t="shared" si="13"/>
        <v>0.95401465584048495</v>
      </c>
      <c r="AI31" s="8">
        <f t="shared" si="14"/>
        <v>1.1844875248289144</v>
      </c>
      <c r="AJ31" s="8">
        <f t="shared" si="15"/>
        <v>1.1149509298486571</v>
      </c>
      <c r="AK31" s="8">
        <f t="shared" si="16"/>
        <v>0.62787060132851735</v>
      </c>
      <c r="AL31" s="8">
        <f t="shared" si="17"/>
        <v>0.90897828245686263</v>
      </c>
      <c r="AM31" s="8"/>
      <c r="AN31" s="8">
        <f t="shared" ref="AN31:BE31" si="60">(B31/B27-1)*100</f>
        <v>3.643096382556843</v>
      </c>
      <c r="AO31" s="8">
        <f t="shared" si="60"/>
        <v>4.1377791827525323</v>
      </c>
      <c r="AP31" s="8">
        <f t="shared" si="60"/>
        <v>3.240167491074164</v>
      </c>
      <c r="AQ31" s="8">
        <f t="shared" si="60"/>
        <v>4.5081682401717282</v>
      </c>
      <c r="AR31" s="8">
        <f t="shared" si="60"/>
        <v>3.0690534435017236</v>
      </c>
      <c r="AS31" s="8">
        <f t="shared" si="60"/>
        <v>3.3570367055459016</v>
      </c>
      <c r="AT31" s="8">
        <f t="shared" si="60"/>
        <v>2.728228201090066</v>
      </c>
      <c r="AU31" s="8">
        <f t="shared" si="60"/>
        <v>5.8989135074260624</v>
      </c>
      <c r="AV31" s="8">
        <f t="shared" si="60"/>
        <v>4.2226179537879549</v>
      </c>
      <c r="AW31" s="8">
        <f t="shared" si="60"/>
        <v>2.7269075831348744</v>
      </c>
      <c r="AX31" s="8">
        <f t="shared" si="60"/>
        <v>3.8813036088957142</v>
      </c>
      <c r="AY31" s="8">
        <f t="shared" si="60"/>
        <v>4.1455029083135697</v>
      </c>
      <c r="AZ31" s="8">
        <f t="shared" si="60"/>
        <v>3.6625079861362986</v>
      </c>
      <c r="BA31" s="8">
        <f t="shared" si="60"/>
        <v>4.3553733557696983</v>
      </c>
      <c r="BB31" s="8">
        <f t="shared" si="60"/>
        <v>3.5146609823639263</v>
      </c>
      <c r="BC31" s="8">
        <f t="shared" si="60"/>
        <v>3.8288152889910831</v>
      </c>
      <c r="BD31" s="8">
        <f t="shared" si="60"/>
        <v>3.2258929811361581</v>
      </c>
      <c r="BE31" s="8">
        <f t="shared" si="60"/>
        <v>3.7348551663259677</v>
      </c>
      <c r="BG31" s="17">
        <f t="shared" si="35"/>
        <v>1.586219538741851</v>
      </c>
      <c r="BH31" s="17">
        <f t="shared" si="18"/>
        <v>2.7265615994478409</v>
      </c>
      <c r="BI31" s="17">
        <f t="shared" si="19"/>
        <v>0.61392063595393509</v>
      </c>
      <c r="BJ31" s="17">
        <f t="shared" si="20"/>
        <v>7.3746872603001279</v>
      </c>
      <c r="BK31" s="17">
        <f t="shared" si="21"/>
        <v>3.9602979275294103</v>
      </c>
      <c r="BL31" s="17">
        <f t="shared" si="22"/>
        <v>2.2949447961603475</v>
      </c>
      <c r="BM31" s="17">
        <f t="shared" si="23"/>
        <v>2.1814952611968863</v>
      </c>
      <c r="BN31" s="17">
        <f t="shared" si="24"/>
        <v>4.1864827609837896</v>
      </c>
      <c r="BO31" s="17">
        <f t="shared" si="25"/>
        <v>3.9277127533723366</v>
      </c>
      <c r="BP31" s="17">
        <f t="shared" si="26"/>
        <v>4.3961411784929183</v>
      </c>
      <c r="BQ31" s="17">
        <f t="shared" si="27"/>
        <v>4.2893318842953221</v>
      </c>
      <c r="BR31" s="17">
        <f t="shared" si="28"/>
        <v>3.6536333790065711</v>
      </c>
      <c r="BS31" s="17">
        <f t="shared" si="29"/>
        <v>4.582917139514997</v>
      </c>
      <c r="BT31" s="17">
        <f t="shared" si="30"/>
        <v>3.8160586233619398</v>
      </c>
      <c r="BU31" s="17">
        <f t="shared" si="31"/>
        <v>4.7379500993156576</v>
      </c>
      <c r="BV31" s="17">
        <f t="shared" si="32"/>
        <v>4.4598037193946283</v>
      </c>
      <c r="BW31" s="17">
        <f t="shared" si="33"/>
        <v>2.5114824053140694</v>
      </c>
      <c r="BX31" s="17">
        <f t="shared" si="34"/>
        <v>3.6359131298274505</v>
      </c>
    </row>
    <row r="32" spans="1:76" x14ac:dyDescent="0.25">
      <c r="A32" s="1">
        <v>200702</v>
      </c>
      <c r="B32" s="18">
        <v>107.46208661661646</v>
      </c>
      <c r="C32" s="18">
        <v>105.29293923768338</v>
      </c>
      <c r="D32" s="18">
        <v>114.74899744434151</v>
      </c>
      <c r="E32" s="18">
        <v>112.7929860296403</v>
      </c>
      <c r="F32" s="18">
        <v>116.54576219744224</v>
      </c>
      <c r="G32" s="18">
        <v>108.86564351410505</v>
      </c>
      <c r="H32" s="18">
        <v>107.35548395448248</v>
      </c>
      <c r="I32" s="18">
        <v>103.00378770063935</v>
      </c>
      <c r="J32" s="18">
        <v>104.71889989401573</v>
      </c>
      <c r="K32" s="18">
        <v>108.23780483424932</v>
      </c>
      <c r="L32" s="18">
        <v>101.77646334569654</v>
      </c>
      <c r="M32" s="18">
        <v>102.05664796022451</v>
      </c>
      <c r="N32" s="18">
        <v>94.434734807197302</v>
      </c>
      <c r="O32" s="18">
        <v>98.900437230102611</v>
      </c>
      <c r="P32" s="18">
        <v>100.08774835677578</v>
      </c>
      <c r="Q32" s="18">
        <v>103.12669957047233</v>
      </c>
      <c r="R32" s="18">
        <v>107.63011550865762</v>
      </c>
      <c r="S32" s="18">
        <v>103.78721058019572</v>
      </c>
      <c r="U32" s="8">
        <f t="shared" si="0"/>
        <v>1.0001559509557501</v>
      </c>
      <c r="V32" s="8">
        <f t="shared" si="1"/>
        <v>1.013477549283115</v>
      </c>
      <c r="W32" s="8">
        <f t="shared" si="2"/>
        <v>1.2205159360964446</v>
      </c>
      <c r="X32" s="8">
        <f t="shared" si="3"/>
        <v>0.31494889256742375</v>
      </c>
      <c r="Y32" s="8">
        <f t="shared" si="4"/>
        <v>0.53281666986300102</v>
      </c>
      <c r="Z32" s="8">
        <f t="shared" si="5"/>
        <v>0.77230451575611703</v>
      </c>
      <c r="AA32" s="8">
        <f t="shared" si="6"/>
        <v>0.58063937120098608</v>
      </c>
      <c r="AB32" s="8">
        <f t="shared" si="7"/>
        <v>1.6318055568742329</v>
      </c>
      <c r="AC32" s="8">
        <f t="shared" si="8"/>
        <v>0.56163322708571162</v>
      </c>
      <c r="AD32" s="8">
        <f t="shared" si="9"/>
        <v>1.2159024516135153</v>
      </c>
      <c r="AE32" s="8">
        <f t="shared" si="10"/>
        <v>0.69337428895226427</v>
      </c>
      <c r="AF32" s="8">
        <f t="shared" si="11"/>
        <v>1.2135586355571437</v>
      </c>
      <c r="AG32" s="8">
        <f t="shared" si="12"/>
        <v>1.0490197179648719</v>
      </c>
      <c r="AH32" s="8">
        <f t="shared" si="13"/>
        <v>0.99924878048365251</v>
      </c>
      <c r="AI32" s="8">
        <f t="shared" si="14"/>
        <v>0.52976802658788458</v>
      </c>
      <c r="AJ32" s="8">
        <f t="shared" si="15"/>
        <v>0.45920177307634535</v>
      </c>
      <c r="AK32" s="8">
        <f t="shared" si="16"/>
        <v>1.1656403848078201</v>
      </c>
      <c r="AL32" s="8">
        <f t="shared" si="17"/>
        <v>0.87761953481499955</v>
      </c>
      <c r="AM32" s="8"/>
      <c r="AN32" s="8">
        <f t="shared" ref="AN32:BE32" si="61">(B32/B28-1)*100</f>
        <v>3.7037052750484634</v>
      </c>
      <c r="AO32" s="8">
        <f t="shared" si="61"/>
        <v>4.8838179343184907</v>
      </c>
      <c r="AP32" s="8">
        <f t="shared" si="61"/>
        <v>3.2513466632862364</v>
      </c>
      <c r="AQ32" s="8">
        <f t="shared" si="61"/>
        <v>4.1932440347593136</v>
      </c>
      <c r="AR32" s="8">
        <f t="shared" si="61"/>
        <v>2.6113744790086768</v>
      </c>
      <c r="AS32" s="8">
        <f t="shared" si="61"/>
        <v>3.2910611151284019</v>
      </c>
      <c r="AT32" s="8">
        <f t="shared" si="61"/>
        <v>2.967455358877813</v>
      </c>
      <c r="AU32" s="8">
        <f t="shared" si="61"/>
        <v>5.4457998903309601</v>
      </c>
      <c r="AV32" s="8">
        <f t="shared" si="61"/>
        <v>3.9263066958992399</v>
      </c>
      <c r="AW32" s="8">
        <f t="shared" si="61"/>
        <v>3.2340210807004555</v>
      </c>
      <c r="AX32" s="8">
        <f t="shared" si="61"/>
        <v>3.285769808619432</v>
      </c>
      <c r="AY32" s="8">
        <f t="shared" si="61"/>
        <v>4.3658150553434139</v>
      </c>
      <c r="AZ32" s="8">
        <f t="shared" si="61"/>
        <v>3.6309713990571924</v>
      </c>
      <c r="BA32" s="8">
        <f t="shared" si="61"/>
        <v>4.3394571739168386</v>
      </c>
      <c r="BB32" s="8">
        <f t="shared" si="61"/>
        <v>3.2704395918919049</v>
      </c>
      <c r="BC32" s="8">
        <f t="shared" si="61"/>
        <v>3.5562793135230253</v>
      </c>
      <c r="BD32" s="8">
        <f t="shared" si="61"/>
        <v>4.0744034705348708</v>
      </c>
      <c r="BE32" s="8">
        <f t="shared" si="61"/>
        <v>3.711829934247235</v>
      </c>
      <c r="BG32" s="17">
        <f t="shared" si="35"/>
        <v>4.0006238038230002</v>
      </c>
      <c r="BH32" s="17">
        <f t="shared" si="18"/>
        <v>4.0539101971324598</v>
      </c>
      <c r="BI32" s="17">
        <f t="shared" si="19"/>
        <v>4.8820637443857784</v>
      </c>
      <c r="BJ32" s="17">
        <f t="shared" si="20"/>
        <v>1.259795570269695</v>
      </c>
      <c r="BK32" s="17">
        <f t="shared" si="21"/>
        <v>2.1312666794520041</v>
      </c>
      <c r="BL32" s="17">
        <f t="shared" si="22"/>
        <v>3.0892180630244681</v>
      </c>
      <c r="BM32" s="17">
        <f t="shared" si="23"/>
        <v>2.3225574848039443</v>
      </c>
      <c r="BN32" s="17">
        <f t="shared" si="24"/>
        <v>6.5272222274969316</v>
      </c>
      <c r="BO32" s="17">
        <f t="shared" si="25"/>
        <v>2.2465329083428465</v>
      </c>
      <c r="BP32" s="17">
        <f t="shared" si="26"/>
        <v>4.8636098064540612</v>
      </c>
      <c r="BQ32" s="17">
        <f t="shared" si="27"/>
        <v>2.7734971558090571</v>
      </c>
      <c r="BR32" s="17">
        <f t="shared" si="28"/>
        <v>4.8542345422285749</v>
      </c>
      <c r="BS32" s="17">
        <f t="shared" si="29"/>
        <v>4.1960788718594877</v>
      </c>
      <c r="BT32" s="17">
        <f t="shared" si="30"/>
        <v>3.99699512193461</v>
      </c>
      <c r="BU32" s="17">
        <f t="shared" si="31"/>
        <v>2.1190721063515383</v>
      </c>
      <c r="BV32" s="17">
        <f t="shared" si="32"/>
        <v>1.8368070923053814</v>
      </c>
      <c r="BW32" s="17">
        <f t="shared" si="33"/>
        <v>4.6625615392312802</v>
      </c>
      <c r="BX32" s="17">
        <f t="shared" si="34"/>
        <v>3.5104781392599982</v>
      </c>
    </row>
    <row r="33" spans="1:76" x14ac:dyDescent="0.25">
      <c r="A33" s="1">
        <v>200703</v>
      </c>
      <c r="B33" s="18">
        <v>108.65190376929715</v>
      </c>
      <c r="C33" s="18">
        <v>106.3526802756688</v>
      </c>
      <c r="D33" s="18">
        <v>115.905612540584</v>
      </c>
      <c r="E33" s="18">
        <v>112.45452989590709</v>
      </c>
      <c r="F33" s="18">
        <v>117.24141544006564</v>
      </c>
      <c r="G33" s="18">
        <v>109.70979451142685</v>
      </c>
      <c r="H33" s="18">
        <v>108.90813774962368</v>
      </c>
      <c r="I33" s="18">
        <v>105.05830412644023</v>
      </c>
      <c r="J33" s="18">
        <v>104.87636697214529</v>
      </c>
      <c r="K33" s="18">
        <v>108.3628277282545</v>
      </c>
      <c r="L33" s="18">
        <v>103.76142758708893</v>
      </c>
      <c r="M33" s="18">
        <v>103.2126422236508</v>
      </c>
      <c r="N33" s="18">
        <v>95.181757683238601</v>
      </c>
      <c r="O33" s="18">
        <v>99.863362127867518</v>
      </c>
      <c r="P33" s="18">
        <v>101.75261654415414</v>
      </c>
      <c r="Q33" s="18">
        <v>103.78213823946211</v>
      </c>
      <c r="R33" s="18">
        <v>109.36993698372736</v>
      </c>
      <c r="S33" s="18">
        <v>104.56526945595647</v>
      </c>
      <c r="U33" s="8">
        <f t="shared" si="0"/>
        <v>1.1071971428635141</v>
      </c>
      <c r="V33" s="8">
        <f t="shared" si="1"/>
        <v>1.0064692330349123</v>
      </c>
      <c r="W33" s="8">
        <f t="shared" si="2"/>
        <v>1.0079522453374734</v>
      </c>
      <c r="X33" s="8">
        <f t="shared" si="3"/>
        <v>-0.30006842237891851</v>
      </c>
      <c r="Y33" s="8">
        <f t="shared" si="4"/>
        <v>0.59689278229171361</v>
      </c>
      <c r="Z33" s="8">
        <f t="shared" si="5"/>
        <v>0.77540624394731861</v>
      </c>
      <c r="AA33" s="8">
        <f t="shared" si="6"/>
        <v>1.4462733881386969</v>
      </c>
      <c r="AB33" s="8">
        <f t="shared" si="7"/>
        <v>1.9946027924448106</v>
      </c>
      <c r="AC33" s="8">
        <f t="shared" si="8"/>
        <v>0.15037121120344832</v>
      </c>
      <c r="AD33" s="8">
        <f t="shared" si="9"/>
        <v>0.11550760309362307</v>
      </c>
      <c r="AE33" s="8">
        <f t="shared" si="10"/>
        <v>1.9503175647302751</v>
      </c>
      <c r="AF33" s="8">
        <f t="shared" si="11"/>
        <v>1.1326986399522232</v>
      </c>
      <c r="AG33" s="8">
        <f t="shared" si="12"/>
        <v>0.79104672403269571</v>
      </c>
      <c r="AH33" s="8">
        <f t="shared" si="13"/>
        <v>0.97363057710710965</v>
      </c>
      <c r="AI33" s="8">
        <f t="shared" si="14"/>
        <v>1.6634085736884741</v>
      </c>
      <c r="AJ33" s="8">
        <f t="shared" si="15"/>
        <v>0.63556641657274149</v>
      </c>
      <c r="AK33" s="8">
        <f t="shared" si="16"/>
        <v>1.6164820290746507</v>
      </c>
      <c r="AL33" s="8">
        <f t="shared" si="17"/>
        <v>0.74966739293909068</v>
      </c>
      <c r="AM33" s="8"/>
      <c r="AN33" s="8">
        <f t="shared" ref="AN33:BE33" si="62">(B33/B29-1)*100</f>
        <v>3.4566543288219398</v>
      </c>
      <c r="AO33" s="8">
        <f t="shared" si="62"/>
        <v>4.5394675152724107</v>
      </c>
      <c r="AP33" s="8">
        <f t="shared" si="62"/>
        <v>3.4092653062294698</v>
      </c>
      <c r="AQ33" s="8">
        <f t="shared" si="62"/>
        <v>2.3901412906161656</v>
      </c>
      <c r="AR33" s="8">
        <f t="shared" si="62"/>
        <v>2.8944545607737959</v>
      </c>
      <c r="AS33" s="8">
        <f t="shared" si="62"/>
        <v>3.2287973294186534</v>
      </c>
      <c r="AT33" s="8">
        <f t="shared" si="62"/>
        <v>3.0802725901802663</v>
      </c>
      <c r="AU33" s="8">
        <f t="shared" si="62"/>
        <v>5.7520850029632697</v>
      </c>
      <c r="AV33" s="8">
        <f t="shared" si="62"/>
        <v>3.1976058552837028</v>
      </c>
      <c r="AW33" s="8">
        <f t="shared" si="62"/>
        <v>3.1498334916145287</v>
      </c>
      <c r="AX33" s="8">
        <f t="shared" si="62"/>
        <v>4.374888541758537</v>
      </c>
      <c r="AY33" s="8">
        <f t="shared" si="62"/>
        <v>4.392268076482897</v>
      </c>
      <c r="AZ33" s="8">
        <f t="shared" si="62"/>
        <v>3.8239079836060563</v>
      </c>
      <c r="BA33" s="8">
        <f t="shared" si="62"/>
        <v>4.1377323661522247</v>
      </c>
      <c r="BB33" s="8">
        <f t="shared" si="62"/>
        <v>3.7965911979831457</v>
      </c>
      <c r="BC33" s="8">
        <f t="shared" si="62"/>
        <v>2.6014071447318043</v>
      </c>
      <c r="BD33" s="8">
        <f t="shared" si="62"/>
        <v>4.8791459652653968</v>
      </c>
      <c r="BE33" s="8">
        <f t="shared" si="62"/>
        <v>3.5121517592046514</v>
      </c>
      <c r="BG33" s="17">
        <f t="shared" si="35"/>
        <v>4.4287885714540565</v>
      </c>
      <c r="BH33" s="17">
        <f t="shared" si="18"/>
        <v>4.0258769321396493</v>
      </c>
      <c r="BI33" s="17">
        <f t="shared" si="19"/>
        <v>4.0318089813498936</v>
      </c>
      <c r="BJ33" s="17">
        <f t="shared" si="20"/>
        <v>-1.200273689515674</v>
      </c>
      <c r="BK33" s="17">
        <f t="shared" si="21"/>
        <v>2.3875711291668544</v>
      </c>
      <c r="BL33" s="17">
        <f t="shared" si="22"/>
        <v>3.1016249757892744</v>
      </c>
      <c r="BM33" s="17">
        <f t="shared" si="23"/>
        <v>5.7850935525547875</v>
      </c>
      <c r="BN33" s="17">
        <f t="shared" si="24"/>
        <v>7.9784111697792426</v>
      </c>
      <c r="BO33" s="17">
        <f t="shared" si="25"/>
        <v>0.60148484481379327</v>
      </c>
      <c r="BP33" s="17">
        <f t="shared" si="26"/>
        <v>0.46203041237449227</v>
      </c>
      <c r="BQ33" s="17">
        <f t="shared" si="27"/>
        <v>7.8012702589211003</v>
      </c>
      <c r="BR33" s="17">
        <f t="shared" si="28"/>
        <v>4.5307945598088928</v>
      </c>
      <c r="BS33" s="17">
        <f t="shared" si="29"/>
        <v>3.1641868961307829</v>
      </c>
      <c r="BT33" s="17">
        <f t="shared" si="30"/>
        <v>3.8945223084284386</v>
      </c>
      <c r="BU33" s="17">
        <f t="shared" si="31"/>
        <v>6.6536342947538962</v>
      </c>
      <c r="BV33" s="17">
        <f t="shared" si="32"/>
        <v>2.542265666290966</v>
      </c>
      <c r="BW33" s="17">
        <f t="shared" si="33"/>
        <v>6.4659281162986026</v>
      </c>
      <c r="BX33" s="17">
        <f t="shared" si="34"/>
        <v>2.9986695717563627</v>
      </c>
    </row>
    <row r="34" spans="1:76" x14ac:dyDescent="0.25">
      <c r="A34" s="1">
        <v>200704</v>
      </c>
      <c r="B34" s="18">
        <v>109.05923459732018</v>
      </c>
      <c r="C34" s="18">
        <v>106.83701886565453</v>
      </c>
      <c r="D34" s="18">
        <v>115.673744342432</v>
      </c>
      <c r="E34" s="18">
        <v>114.07121800074475</v>
      </c>
      <c r="F34" s="18">
        <v>117.63050024672407</v>
      </c>
      <c r="G34" s="18">
        <v>110.12905216998851</v>
      </c>
      <c r="H34" s="18">
        <v>109.46339504345519</v>
      </c>
      <c r="I34" s="18">
        <v>105.42286124455728</v>
      </c>
      <c r="J34" s="18">
        <v>105.84046274989677</v>
      </c>
      <c r="K34" s="18">
        <v>109.64592721643773</v>
      </c>
      <c r="L34" s="18">
        <v>103.60163234481603</v>
      </c>
      <c r="M34" s="18">
        <v>103.34315539891104</v>
      </c>
      <c r="N34" s="18">
        <v>95.977149137107219</v>
      </c>
      <c r="O34" s="18">
        <v>100.32992419169862</v>
      </c>
      <c r="P34" s="18">
        <v>101.26033018429771</v>
      </c>
      <c r="Q34" s="18">
        <v>103.92610366239911</v>
      </c>
      <c r="R34" s="18">
        <v>110.02301502091682</v>
      </c>
      <c r="S34" s="18">
        <v>105.20364595124371</v>
      </c>
      <c r="U34" s="8">
        <f t="shared" si="0"/>
        <v>0.37489525161742421</v>
      </c>
      <c r="V34" s="8">
        <f t="shared" si="1"/>
        <v>0.45540797724166193</v>
      </c>
      <c r="W34" s="8">
        <f t="shared" si="2"/>
        <v>-0.20004915471268925</v>
      </c>
      <c r="X34" s="8">
        <f t="shared" si="3"/>
        <v>1.4376371555099965</v>
      </c>
      <c r="Y34" s="8">
        <f t="shared" si="4"/>
        <v>0.33186635046840163</v>
      </c>
      <c r="Z34" s="8">
        <f t="shared" si="5"/>
        <v>0.38215153025191739</v>
      </c>
      <c r="AA34" s="8">
        <f t="shared" si="6"/>
        <v>0.50984004070295796</v>
      </c>
      <c r="AB34" s="8">
        <f t="shared" si="7"/>
        <v>0.34700457155514286</v>
      </c>
      <c r="AC34" s="8">
        <f t="shared" si="8"/>
        <v>0.91926885492470412</v>
      </c>
      <c r="AD34" s="8">
        <f t="shared" si="9"/>
        <v>1.1840771554992191</v>
      </c>
      <c r="AE34" s="8">
        <f t="shared" si="10"/>
        <v>-0.15400254794951662</v>
      </c>
      <c r="AF34" s="8">
        <f t="shared" si="11"/>
        <v>0.12645076460442439</v>
      </c>
      <c r="AG34" s="8">
        <f t="shared" si="12"/>
        <v>0.83565535374503508</v>
      </c>
      <c r="AH34" s="8">
        <f t="shared" si="13"/>
        <v>0.46720043656622856</v>
      </c>
      <c r="AI34" s="8">
        <f t="shared" si="14"/>
        <v>-0.4838070769834224</v>
      </c>
      <c r="AJ34" s="8">
        <f t="shared" si="15"/>
        <v>0.13871888301706381</v>
      </c>
      <c r="AK34" s="8">
        <f t="shared" si="16"/>
        <v>0.59712756101031328</v>
      </c>
      <c r="AL34" s="8">
        <f t="shared" si="17"/>
        <v>0.61050528402848414</v>
      </c>
      <c r="AM34" s="8"/>
      <c r="AN34" s="8">
        <f t="shared" ref="AN34:BE34" si="63">(B34/B30-1)*100</f>
        <v>2.9077376939607547</v>
      </c>
      <c r="AO34" s="8">
        <f t="shared" si="63"/>
        <v>3.1934465195354811</v>
      </c>
      <c r="AP34" s="8">
        <f t="shared" si="63"/>
        <v>2.192843983493753</v>
      </c>
      <c r="AQ34" s="8">
        <f t="shared" si="63"/>
        <v>3.3222106470560231</v>
      </c>
      <c r="AR34" s="8">
        <f t="shared" si="63"/>
        <v>2.4731297092372984</v>
      </c>
      <c r="AS34" s="8">
        <f t="shared" si="63"/>
        <v>2.5266652141498147</v>
      </c>
      <c r="AT34" s="8">
        <f t="shared" si="63"/>
        <v>3.1148382518991768</v>
      </c>
      <c r="AU34" s="8">
        <f t="shared" si="63"/>
        <v>5.1073384992855742</v>
      </c>
      <c r="AV34" s="8">
        <f t="shared" si="63"/>
        <v>2.6366895855937322</v>
      </c>
      <c r="AW34" s="8">
        <f t="shared" si="63"/>
        <v>3.6595434894077572</v>
      </c>
      <c r="AX34" s="8">
        <f t="shared" si="63"/>
        <v>3.5982519878896779</v>
      </c>
      <c r="AY34" s="8">
        <f t="shared" si="63"/>
        <v>3.4255853258260416</v>
      </c>
      <c r="AZ34" s="8">
        <f t="shared" si="63"/>
        <v>3.876123847509727</v>
      </c>
      <c r="BA34" s="8">
        <f t="shared" si="63"/>
        <v>3.4365460994245423</v>
      </c>
      <c r="BB34" s="8">
        <f t="shared" si="63"/>
        <v>2.9122413375308076</v>
      </c>
      <c r="BC34" s="8">
        <f t="shared" si="63"/>
        <v>2.366681526661174</v>
      </c>
      <c r="BD34" s="8">
        <f t="shared" si="63"/>
        <v>4.0641289125180613</v>
      </c>
      <c r="BE34" s="8">
        <f t="shared" si="63"/>
        <v>3.1838160790204517</v>
      </c>
      <c r="BG34" s="17">
        <f t="shared" si="35"/>
        <v>1.4995810064696968</v>
      </c>
      <c r="BH34" s="17">
        <f t="shared" si="18"/>
        <v>1.8216319089666477</v>
      </c>
      <c r="BI34" s="17">
        <f t="shared" si="19"/>
        <v>-0.80019661885075699</v>
      </c>
      <c r="BJ34" s="17">
        <f t="shared" si="20"/>
        <v>5.750548622039986</v>
      </c>
      <c r="BK34" s="17">
        <f t="shared" si="21"/>
        <v>1.3274654018736065</v>
      </c>
      <c r="BL34" s="17">
        <f t="shared" si="22"/>
        <v>1.5286061210076696</v>
      </c>
      <c r="BM34" s="17">
        <f t="shared" si="23"/>
        <v>2.0393601628118319</v>
      </c>
      <c r="BN34" s="17">
        <f t="shared" si="24"/>
        <v>1.3880182862205714</v>
      </c>
      <c r="BO34" s="17">
        <f t="shared" si="25"/>
        <v>3.6770754196988165</v>
      </c>
      <c r="BP34" s="17">
        <f t="shared" si="26"/>
        <v>4.7363086219968764</v>
      </c>
      <c r="BQ34" s="17">
        <f t="shared" si="27"/>
        <v>-0.61601019179806649</v>
      </c>
      <c r="BR34" s="17">
        <f t="shared" si="28"/>
        <v>0.50580305841769757</v>
      </c>
      <c r="BS34" s="17">
        <f t="shared" si="29"/>
        <v>3.3426214149801403</v>
      </c>
      <c r="BT34" s="17">
        <f t="shared" si="30"/>
        <v>1.8688017462649142</v>
      </c>
      <c r="BU34" s="17">
        <f t="shared" si="31"/>
        <v>-1.9352283079336896</v>
      </c>
      <c r="BV34" s="17">
        <f t="shared" si="32"/>
        <v>0.55487553206825524</v>
      </c>
      <c r="BW34" s="17">
        <f t="shared" si="33"/>
        <v>2.3885102440412531</v>
      </c>
      <c r="BX34" s="17">
        <f t="shared" si="34"/>
        <v>2.4420211361139366</v>
      </c>
    </row>
    <row r="35" spans="1:76" x14ac:dyDescent="0.25">
      <c r="A35" s="1">
        <v>200801</v>
      </c>
      <c r="B35" s="18">
        <v>108.99370787697202</v>
      </c>
      <c r="C35" s="18">
        <v>107.06149711110743</v>
      </c>
      <c r="D35" s="18">
        <v>116.44319650303409</v>
      </c>
      <c r="E35" s="18">
        <v>115.8483504510491</v>
      </c>
      <c r="F35" s="18">
        <v>117.36860341326469</v>
      </c>
      <c r="G35" s="18">
        <v>110.2850431500646</v>
      </c>
      <c r="H35" s="18">
        <v>108.5379060657647</v>
      </c>
      <c r="I35" s="18">
        <v>106.45665794842225</v>
      </c>
      <c r="J35" s="18">
        <v>105.96023510985812</v>
      </c>
      <c r="K35" s="18">
        <v>109.7299828733784</v>
      </c>
      <c r="L35" s="18">
        <v>104.30888567444539</v>
      </c>
      <c r="M35" s="18">
        <v>103.99159633835148</v>
      </c>
      <c r="N35" s="18">
        <v>95.982241153416894</v>
      </c>
      <c r="O35" s="18">
        <v>101.30407330379494</v>
      </c>
      <c r="P35" s="18">
        <v>102.31630056634221</v>
      </c>
      <c r="Q35" s="18">
        <v>104.48702488421495</v>
      </c>
      <c r="R35" s="18">
        <v>110.82466277491073</v>
      </c>
      <c r="S35" s="18">
        <v>105.40043743374679</v>
      </c>
      <c r="U35" s="8">
        <f t="shared" si="0"/>
        <v>-6.0083605565453002E-2</v>
      </c>
      <c r="V35" s="8">
        <f t="shared" si="1"/>
        <v>0.21011279408233996</v>
      </c>
      <c r="W35" s="8">
        <f t="shared" si="2"/>
        <v>0.66519171223873297</v>
      </c>
      <c r="X35" s="8">
        <f t="shared" si="3"/>
        <v>1.5579148548170663</v>
      </c>
      <c r="Y35" s="8">
        <f t="shared" si="4"/>
        <v>-0.22264364506658918</v>
      </c>
      <c r="Z35" s="8">
        <f t="shared" si="5"/>
        <v>0.14164380515624408</v>
      </c>
      <c r="AA35" s="8">
        <f t="shared" si="6"/>
        <v>-0.84547804982942898</v>
      </c>
      <c r="AB35" s="8">
        <f t="shared" si="7"/>
        <v>0.9806190912109658</v>
      </c>
      <c r="AC35" s="8">
        <f t="shared" si="8"/>
        <v>0.11316311063791495</v>
      </c>
      <c r="AD35" s="8">
        <f t="shared" si="9"/>
        <v>7.6660993321486792E-2</v>
      </c>
      <c r="AE35" s="8">
        <f t="shared" si="10"/>
        <v>0.68266620286003832</v>
      </c>
      <c r="AF35" s="8">
        <f t="shared" si="11"/>
        <v>0.62746384793208598</v>
      </c>
      <c r="AG35" s="8">
        <f t="shared" si="12"/>
        <v>5.3054465104063198E-3</v>
      </c>
      <c r="AH35" s="8">
        <f t="shared" si="13"/>
        <v>0.97094572725384687</v>
      </c>
      <c r="AI35" s="8">
        <f t="shared" si="14"/>
        <v>1.0428273146281253</v>
      </c>
      <c r="AJ35" s="8">
        <f t="shared" si="15"/>
        <v>0.53973082993465926</v>
      </c>
      <c r="AK35" s="8">
        <f t="shared" si="16"/>
        <v>0.72861823850356444</v>
      </c>
      <c r="AL35" s="8">
        <f t="shared" si="17"/>
        <v>0.18705766394662149</v>
      </c>
      <c r="AM35" s="8"/>
      <c r="AN35" s="8">
        <f t="shared" ref="AN35:BE35" si="64">(B35/B31-1)*100</f>
        <v>2.4396774698854928</v>
      </c>
      <c r="AO35" s="8">
        <f t="shared" si="64"/>
        <v>2.7101552404477092</v>
      </c>
      <c r="AP35" s="8">
        <f t="shared" si="64"/>
        <v>2.7149752049235198</v>
      </c>
      <c r="AQ35" s="8">
        <f t="shared" si="64"/>
        <v>3.0323051446773608</v>
      </c>
      <c r="AR35" s="8">
        <f t="shared" si="64"/>
        <v>1.2426026246585398</v>
      </c>
      <c r="AS35" s="8">
        <f t="shared" si="64"/>
        <v>2.0861825008335444</v>
      </c>
      <c r="AT35" s="8">
        <f t="shared" si="64"/>
        <v>1.6884427882098096</v>
      </c>
      <c r="AU35" s="8">
        <f t="shared" si="64"/>
        <v>5.038684521904857</v>
      </c>
      <c r="AV35" s="8">
        <f t="shared" si="64"/>
        <v>1.7536883080094601</v>
      </c>
      <c r="AW35" s="8">
        <f t="shared" si="64"/>
        <v>2.6112757879465542</v>
      </c>
      <c r="AX35" s="8">
        <f t="shared" si="64"/>
        <v>3.1988469790404928</v>
      </c>
      <c r="AY35" s="8">
        <f t="shared" si="64"/>
        <v>3.1325224173448518</v>
      </c>
      <c r="AZ35" s="8">
        <f t="shared" si="64"/>
        <v>2.704914655479973</v>
      </c>
      <c r="BA35" s="8">
        <f t="shared" si="64"/>
        <v>3.4538935179965646</v>
      </c>
      <c r="BB35" s="8">
        <f t="shared" si="64"/>
        <v>2.7681622390768101</v>
      </c>
      <c r="BC35" s="8">
        <f t="shared" si="64"/>
        <v>1.7843406143218887</v>
      </c>
      <c r="BD35" s="8">
        <f t="shared" si="64"/>
        <v>4.168316897814428</v>
      </c>
      <c r="BE35" s="8">
        <f t="shared" si="64"/>
        <v>2.4456208699132453</v>
      </c>
      <c r="BG35" s="17">
        <f t="shared" si="35"/>
        <v>-0.24033442226181201</v>
      </c>
      <c r="BH35" s="17">
        <f t="shared" si="18"/>
        <v>0.84045117632935984</v>
      </c>
      <c r="BI35" s="17">
        <f t="shared" si="19"/>
        <v>2.6607668489549319</v>
      </c>
      <c r="BJ35" s="17">
        <f t="shared" si="20"/>
        <v>6.2316594192682651</v>
      </c>
      <c r="BK35" s="17">
        <f t="shared" si="21"/>
        <v>-0.89057458026635672</v>
      </c>
      <c r="BL35" s="17">
        <f t="shared" si="22"/>
        <v>0.56657522062497634</v>
      </c>
      <c r="BM35" s="17">
        <f t="shared" si="23"/>
        <v>-3.3819121993177159</v>
      </c>
      <c r="BN35" s="17">
        <f t="shared" si="24"/>
        <v>3.9224763648438632</v>
      </c>
      <c r="BO35" s="17">
        <f t="shared" si="25"/>
        <v>0.45265244255165982</v>
      </c>
      <c r="BP35" s="17">
        <f t="shared" si="26"/>
        <v>0.30664397328594717</v>
      </c>
      <c r="BQ35" s="17">
        <f t="shared" si="27"/>
        <v>2.7306648114401533</v>
      </c>
      <c r="BR35" s="17">
        <f t="shared" si="28"/>
        <v>2.5098553917283439</v>
      </c>
      <c r="BS35" s="17">
        <f t="shared" si="29"/>
        <v>2.1221786041625279E-2</v>
      </c>
      <c r="BT35" s="17">
        <f t="shared" si="30"/>
        <v>3.8837829090153875</v>
      </c>
      <c r="BU35" s="17">
        <f t="shared" si="31"/>
        <v>4.1713092585125011</v>
      </c>
      <c r="BV35" s="17">
        <f t="shared" si="32"/>
        <v>2.158923319738637</v>
      </c>
      <c r="BW35" s="17">
        <f t="shared" si="33"/>
        <v>2.9144729540142578</v>
      </c>
      <c r="BX35" s="17">
        <f t="shared" si="34"/>
        <v>0.74823065578648595</v>
      </c>
    </row>
    <row r="36" spans="1:76" x14ac:dyDescent="0.25">
      <c r="A36" s="1">
        <v>200802</v>
      </c>
      <c r="B36" s="18">
        <v>108.37982549730883</v>
      </c>
      <c r="C36" s="18">
        <v>106.98061842851244</v>
      </c>
      <c r="D36" s="18">
        <v>116.26003462923403</v>
      </c>
      <c r="E36" s="18">
        <v>115.38041786409183</v>
      </c>
      <c r="F36" s="18">
        <v>117.5186922104932</v>
      </c>
      <c r="G36" s="18">
        <v>110.53016753464631</v>
      </c>
      <c r="H36" s="18">
        <v>107.98130689704972</v>
      </c>
      <c r="I36" s="18">
        <v>106.45887310696359</v>
      </c>
      <c r="J36" s="18">
        <v>105.66760312465551</v>
      </c>
      <c r="K36" s="18">
        <v>109.81162410410769</v>
      </c>
      <c r="L36" s="18">
        <v>103.84989564897359</v>
      </c>
      <c r="M36" s="18">
        <v>104.32887719086574</v>
      </c>
      <c r="N36" s="18">
        <v>96.521082371801185</v>
      </c>
      <c r="O36" s="18">
        <v>101.29347922323548</v>
      </c>
      <c r="P36" s="18">
        <v>103.46478370659131</v>
      </c>
      <c r="Q36" s="18">
        <v>105.57259426151327</v>
      </c>
      <c r="R36" s="18">
        <v>110.87741513315586</v>
      </c>
      <c r="S36" s="18">
        <v>105.43753883294023</v>
      </c>
      <c r="U36" s="8">
        <f t="shared" ref="U36:U63" si="65">(B36/B35-1)*100</f>
        <v>-0.56322735653339118</v>
      </c>
      <c r="V36" s="8">
        <f t="shared" ref="V36:V63" si="66">(C36/C35-1)*100</f>
        <v>-7.5544135639216137E-2</v>
      </c>
      <c r="W36" s="8">
        <f t="shared" ref="W36:W63" si="67">(D36/D35-1)*100</f>
        <v>-0.15729718807168114</v>
      </c>
      <c r="X36" s="8">
        <f t="shared" ref="X36:X63" si="68">(E36/E35-1)*100</f>
        <v>-0.40391821302194764</v>
      </c>
      <c r="Y36" s="8">
        <f t="shared" ref="Y36:Y63" si="69">(F36/F35-1)*100</f>
        <v>0.12787814872434744</v>
      </c>
      <c r="Z36" s="8">
        <f t="shared" ref="Z36:Z63" si="70">(G36/G35-1)*100</f>
        <v>0.22226439558823419</v>
      </c>
      <c r="AA36" s="8">
        <f t="shared" ref="AA36:AA63" si="71">(H36/H35-1)*100</f>
        <v>-0.51281546594212912</v>
      </c>
      <c r="AB36" s="8">
        <f t="shared" ref="AB36:AB63" si="72">(I36/I35-1)*100</f>
        <v>2.0808078931233709E-3</v>
      </c>
      <c r="AC36" s="8">
        <f t="shared" ref="AC36:AC63" si="73">(J36/J35-1)*100</f>
        <v>-0.27617151368077852</v>
      </c>
      <c r="AD36" s="8">
        <f t="shared" ref="AD36:AD63" si="74">(K36/K35-1)*100</f>
        <v>7.4401935178913803E-2</v>
      </c>
      <c r="AE36" s="8">
        <f t="shared" ref="AE36:AE63" si="75">(L36/L35-1)*100</f>
        <v>-0.44002965088165702</v>
      </c>
      <c r="AF36" s="8">
        <f t="shared" ref="AF36:AF63" si="76">(M36/M35-1)*100</f>
        <v>0.324334719717978</v>
      </c>
      <c r="AG36" s="8">
        <f t="shared" ref="AG36:AG63" si="77">(N36/N35-1)*100</f>
        <v>0.56139678747759714</v>
      </c>
      <c r="AH36" s="8">
        <f t="shared" ref="AH36:AH63" si="78">(O36/O35-1)*100</f>
        <v>-1.0457704427824233E-2</v>
      </c>
      <c r="AI36" s="8">
        <f t="shared" ref="AI36:AI63" si="79">(P36/P35-1)*100</f>
        <v>1.1224830588010049</v>
      </c>
      <c r="AJ36" s="8">
        <f t="shared" ref="AJ36:AJ63" si="80">(Q36/Q35-1)*100</f>
        <v>1.0389513707575349</v>
      </c>
      <c r="AK36" s="8">
        <f t="shared" ref="AK36:AK63" si="81">(R36/R35-1)*100</f>
        <v>4.759983646624999E-2</v>
      </c>
      <c r="AL36" s="8">
        <f t="shared" ref="AL36:AL63" si="82">(S36/S35-1)*100</f>
        <v>3.5200422405057274E-2</v>
      </c>
      <c r="AM36" s="8"/>
      <c r="AN36" s="8">
        <f t="shared" ref="AN36:BE36" si="83">(B36/B32-1)*100</f>
        <v>0.85401178181707671</v>
      </c>
      <c r="AO36" s="8">
        <f t="shared" si="83"/>
        <v>1.602841750878814</v>
      </c>
      <c r="AP36" s="8">
        <f t="shared" si="83"/>
        <v>1.3168195091425083</v>
      </c>
      <c r="AQ36" s="8">
        <f t="shared" si="83"/>
        <v>2.2939651883775669</v>
      </c>
      <c r="AR36" s="8">
        <f t="shared" si="83"/>
        <v>0.83480513980653814</v>
      </c>
      <c r="AS36" s="8">
        <f t="shared" si="83"/>
        <v>1.5289709102078719</v>
      </c>
      <c r="AT36" s="8">
        <f t="shared" si="83"/>
        <v>0.58294454974705534</v>
      </c>
      <c r="AU36" s="8">
        <f t="shared" si="83"/>
        <v>3.3543284994196343</v>
      </c>
      <c r="AV36" s="8">
        <f t="shared" si="83"/>
        <v>0.90595225083527353</v>
      </c>
      <c r="AW36" s="8">
        <f t="shared" si="83"/>
        <v>1.4540384224056124</v>
      </c>
      <c r="AX36" s="8">
        <f t="shared" si="83"/>
        <v>2.0372414555557716</v>
      </c>
      <c r="AY36" s="8">
        <f t="shared" si="83"/>
        <v>2.2264392139616396</v>
      </c>
      <c r="AZ36" s="8">
        <f t="shared" si="83"/>
        <v>2.2093010255850087</v>
      </c>
      <c r="BA36" s="8">
        <f t="shared" si="83"/>
        <v>2.4196475366081494</v>
      </c>
      <c r="BB36" s="8">
        <f t="shared" si="83"/>
        <v>3.3740746547495926</v>
      </c>
      <c r="BC36" s="8">
        <f t="shared" si="83"/>
        <v>2.3717375822441822</v>
      </c>
      <c r="BD36" s="8">
        <f t="shared" si="83"/>
        <v>3.0170920184853234</v>
      </c>
      <c r="BE36" s="8">
        <f t="shared" si="83"/>
        <v>1.5901075320540636</v>
      </c>
      <c r="BG36" s="17">
        <f t="shared" si="35"/>
        <v>-2.2529094261335647</v>
      </c>
      <c r="BH36" s="17">
        <f t="shared" si="18"/>
        <v>-0.30217654255686455</v>
      </c>
      <c r="BI36" s="17">
        <f t="shared" si="19"/>
        <v>-0.62918875228672455</v>
      </c>
      <c r="BJ36" s="17">
        <f t="shared" si="20"/>
        <v>-1.6156728520877905</v>
      </c>
      <c r="BK36" s="17">
        <f t="shared" si="21"/>
        <v>0.51151259489738976</v>
      </c>
      <c r="BL36" s="17">
        <f t="shared" si="22"/>
        <v>0.88905758235293675</v>
      </c>
      <c r="BM36" s="17">
        <f t="shared" si="23"/>
        <v>-2.0512618637685165</v>
      </c>
      <c r="BN36" s="17">
        <f t="shared" si="24"/>
        <v>8.3232315724934836E-3</v>
      </c>
      <c r="BO36" s="17">
        <f t="shared" si="25"/>
        <v>-1.1046860547231141</v>
      </c>
      <c r="BP36" s="17">
        <f t="shared" si="26"/>
        <v>0.29760774071565521</v>
      </c>
      <c r="BQ36" s="17">
        <f t="shared" si="27"/>
        <v>-1.7601186035266281</v>
      </c>
      <c r="BR36" s="17">
        <f t="shared" si="28"/>
        <v>1.297338878871912</v>
      </c>
      <c r="BS36" s="17">
        <f t="shared" si="29"/>
        <v>2.2455871499103885</v>
      </c>
      <c r="BT36" s="17">
        <f t="shared" si="30"/>
        <v>-4.183081771129693E-2</v>
      </c>
      <c r="BU36" s="17">
        <f t="shared" si="31"/>
        <v>4.4899322352040194</v>
      </c>
      <c r="BV36" s="17">
        <f t="shared" si="32"/>
        <v>4.1558054830301394</v>
      </c>
      <c r="BW36" s="17">
        <f t="shared" si="33"/>
        <v>0.19039934586499996</v>
      </c>
      <c r="BX36" s="17">
        <f t="shared" si="34"/>
        <v>0.1408016896202291</v>
      </c>
    </row>
    <row r="37" spans="1:76" x14ac:dyDescent="0.25">
      <c r="A37" s="1">
        <v>200803</v>
      </c>
      <c r="B37" s="18">
        <v>108.24247195400764</v>
      </c>
      <c r="C37" s="18">
        <v>107.60715998247053</v>
      </c>
      <c r="D37" s="18">
        <v>116.18549529152749</v>
      </c>
      <c r="E37" s="18">
        <v>114.19548571219842</v>
      </c>
      <c r="F37" s="18">
        <v>116.59778739312027</v>
      </c>
      <c r="G37" s="18">
        <v>110.05656162402727</v>
      </c>
      <c r="H37" s="18">
        <v>109.01436592431622</v>
      </c>
      <c r="I37" s="18">
        <v>106.7155139850411</v>
      </c>
      <c r="J37" s="18">
        <v>105.13902342797792</v>
      </c>
      <c r="K37" s="18">
        <v>108.95571233155667</v>
      </c>
      <c r="L37" s="18">
        <v>104.37336885585485</v>
      </c>
      <c r="M37" s="18">
        <v>104.61931947699212</v>
      </c>
      <c r="N37" s="18">
        <v>96.286586766572682</v>
      </c>
      <c r="O37" s="18">
        <v>100.72725045905736</v>
      </c>
      <c r="P37" s="18">
        <v>103.42597195615647</v>
      </c>
      <c r="Q37" s="18">
        <v>105.59044165784267</v>
      </c>
      <c r="R37" s="18">
        <v>110.59535662805023</v>
      </c>
      <c r="S37" s="18">
        <v>105.21454396487115</v>
      </c>
      <c r="U37" s="8">
        <f t="shared" si="65"/>
        <v>-0.12673349737456485</v>
      </c>
      <c r="V37" s="8">
        <f t="shared" si="66"/>
        <v>0.58565893819053638</v>
      </c>
      <c r="W37" s="8">
        <f t="shared" si="67"/>
        <v>-6.4114326083120066E-2</v>
      </c>
      <c r="X37" s="8">
        <f t="shared" si="68"/>
        <v>-1.0269785582586066</v>
      </c>
      <c r="Y37" s="8">
        <f t="shared" si="69"/>
        <v>-0.78362411974722823</v>
      </c>
      <c r="Z37" s="8">
        <f t="shared" si="70"/>
        <v>-0.42848565344894007</v>
      </c>
      <c r="AA37" s="8">
        <f t="shared" si="71"/>
        <v>0.95670172639366058</v>
      </c>
      <c r="AB37" s="8">
        <f t="shared" si="72"/>
        <v>0.24107044400107913</v>
      </c>
      <c r="AC37" s="8">
        <f t="shared" si="73"/>
        <v>-0.50022871821369108</v>
      </c>
      <c r="AD37" s="8">
        <f t="shared" si="74"/>
        <v>-0.77943640259756641</v>
      </c>
      <c r="AE37" s="8">
        <f t="shared" si="75"/>
        <v>0.50406714769428707</v>
      </c>
      <c r="AF37" s="8">
        <f t="shared" si="76"/>
        <v>0.27839107823908193</v>
      </c>
      <c r="AG37" s="8">
        <f t="shared" si="77"/>
        <v>-0.24294755038616334</v>
      </c>
      <c r="AH37" s="8">
        <f t="shared" si="78"/>
        <v>-0.55899823810992011</v>
      </c>
      <c r="AI37" s="8">
        <f t="shared" si="79"/>
        <v>-3.7512039405496189E-2</v>
      </c>
      <c r="AJ37" s="8">
        <f t="shared" si="80"/>
        <v>1.6905330833494325E-2</v>
      </c>
      <c r="AK37" s="8">
        <f t="shared" si="81"/>
        <v>-0.25438769903401992</v>
      </c>
      <c r="AL37" s="8">
        <f t="shared" si="82"/>
        <v>-0.21149475844879362</v>
      </c>
      <c r="AM37" s="8"/>
      <c r="AN37" s="8">
        <f t="shared" ref="AN37:BE37" si="84">(B37/B33-1)*100</f>
        <v>-0.37682893818304919</v>
      </c>
      <c r="AO37" s="8">
        <f t="shared" si="84"/>
        <v>1.1795468657208152</v>
      </c>
      <c r="AP37" s="8">
        <f t="shared" si="84"/>
        <v>0.24147471792661523</v>
      </c>
      <c r="AQ37" s="8">
        <f t="shared" si="84"/>
        <v>1.5481420071764562</v>
      </c>
      <c r="AR37" s="8">
        <f t="shared" si="84"/>
        <v>-0.54897669439549768</v>
      </c>
      <c r="AS37" s="8">
        <f t="shared" si="84"/>
        <v>0.31607671324578313</v>
      </c>
      <c r="AT37" s="8">
        <f t="shared" si="84"/>
        <v>9.7539244438071826E-2</v>
      </c>
      <c r="AU37" s="8">
        <f t="shared" si="84"/>
        <v>1.5774191982067087</v>
      </c>
      <c r="AV37" s="8">
        <f t="shared" si="84"/>
        <v>0.25044389257151689</v>
      </c>
      <c r="AW37" s="8">
        <f t="shared" si="84"/>
        <v>0.54712913619139325</v>
      </c>
      <c r="AX37" s="8">
        <f t="shared" si="84"/>
        <v>0.58975795051807722</v>
      </c>
      <c r="AY37" s="8">
        <f t="shared" si="84"/>
        <v>1.3628923967407003</v>
      </c>
      <c r="AZ37" s="8">
        <f t="shared" si="84"/>
        <v>1.1607571768226022</v>
      </c>
      <c r="BA37" s="8">
        <f t="shared" si="84"/>
        <v>0.86507034490155288</v>
      </c>
      <c r="BB37" s="8">
        <f t="shared" si="84"/>
        <v>1.644533053630326</v>
      </c>
      <c r="BC37" s="8">
        <f t="shared" si="84"/>
        <v>1.7424033162702468</v>
      </c>
      <c r="BD37" s="8">
        <f t="shared" si="84"/>
        <v>1.1204355402574695</v>
      </c>
      <c r="BE37" s="8">
        <f t="shared" si="84"/>
        <v>0.6209274956137989</v>
      </c>
      <c r="BG37" s="17">
        <f t="shared" si="35"/>
        <v>-0.50693398949825941</v>
      </c>
      <c r="BH37" s="17">
        <f t="shared" si="18"/>
        <v>2.3426357527621455</v>
      </c>
      <c r="BI37" s="17">
        <f t="shared" si="19"/>
        <v>-0.25645730433248026</v>
      </c>
      <c r="BJ37" s="17">
        <f t="shared" si="20"/>
        <v>-4.1079142330344265</v>
      </c>
      <c r="BK37" s="17">
        <f t="shared" si="21"/>
        <v>-3.1344964789889129</v>
      </c>
      <c r="BL37" s="17">
        <f t="shared" si="22"/>
        <v>-1.7139426137957603</v>
      </c>
      <c r="BM37" s="17">
        <f t="shared" si="23"/>
        <v>3.8268069055746423</v>
      </c>
      <c r="BN37" s="17">
        <f t="shared" si="24"/>
        <v>0.96428177600431653</v>
      </c>
      <c r="BO37" s="17">
        <f t="shared" si="25"/>
        <v>-2.0009148728547643</v>
      </c>
      <c r="BP37" s="17">
        <f t="shared" si="26"/>
        <v>-3.1177456103902657</v>
      </c>
      <c r="BQ37" s="17">
        <f t="shared" si="27"/>
        <v>2.0162685907771483</v>
      </c>
      <c r="BR37" s="17">
        <f t="shared" si="28"/>
        <v>1.1135643129563277</v>
      </c>
      <c r="BS37" s="17">
        <f t="shared" si="29"/>
        <v>-0.97179020154465334</v>
      </c>
      <c r="BT37" s="17">
        <f t="shared" si="30"/>
        <v>-2.2359929524396804</v>
      </c>
      <c r="BU37" s="17">
        <f t="shared" si="31"/>
        <v>-0.15004815762198476</v>
      </c>
      <c r="BV37" s="17">
        <f t="shared" si="32"/>
        <v>6.7621323333977301E-2</v>
      </c>
      <c r="BW37" s="17">
        <f t="shared" si="33"/>
        <v>-1.0175507961360797</v>
      </c>
      <c r="BX37" s="17">
        <f t="shared" si="34"/>
        <v>-0.84597903379517447</v>
      </c>
    </row>
    <row r="38" spans="1:76" x14ac:dyDescent="0.25">
      <c r="A38" s="1">
        <v>200804</v>
      </c>
      <c r="B38" s="18">
        <v>106.2631325576791</v>
      </c>
      <c r="C38" s="18">
        <v>104.13762948045074</v>
      </c>
      <c r="D38" s="18">
        <v>114.57990357858863</v>
      </c>
      <c r="E38" s="18">
        <v>112.79688990477204</v>
      </c>
      <c r="F38" s="18">
        <v>113.99208486919176</v>
      </c>
      <c r="G38" s="18">
        <v>108.81088827749238</v>
      </c>
      <c r="H38" s="18">
        <v>107.07441995704171</v>
      </c>
      <c r="I38" s="18">
        <v>104.75169918742021</v>
      </c>
      <c r="J38" s="18">
        <v>103.85655520131652</v>
      </c>
      <c r="K38" s="18">
        <v>106.92257755759977</v>
      </c>
      <c r="L38" s="18">
        <v>103.41657172804892</v>
      </c>
      <c r="M38" s="18">
        <v>103.37588778449685</v>
      </c>
      <c r="N38" s="18">
        <v>95.416400599904392</v>
      </c>
      <c r="O38" s="18">
        <v>99.641914771210523</v>
      </c>
      <c r="P38" s="18">
        <v>101.10574024348911</v>
      </c>
      <c r="Q38" s="18">
        <v>102.9904920532116</v>
      </c>
      <c r="R38" s="18">
        <v>108.41902307396829</v>
      </c>
      <c r="S38" s="18">
        <v>103.58285534617502</v>
      </c>
      <c r="U38" s="8">
        <f t="shared" si="65"/>
        <v>-1.8286162174581233</v>
      </c>
      <c r="V38" s="8">
        <f t="shared" si="66"/>
        <v>-3.2242561764337929</v>
      </c>
      <c r="W38" s="8">
        <f t="shared" si="67"/>
        <v>-1.3819209608825767</v>
      </c>
      <c r="X38" s="8">
        <f t="shared" si="68"/>
        <v>-1.2247382623785996</v>
      </c>
      <c r="Y38" s="8">
        <f t="shared" si="69"/>
        <v>-2.2347787056568591</v>
      </c>
      <c r="Z38" s="8">
        <f t="shared" si="70"/>
        <v>-1.1318483224928677</v>
      </c>
      <c r="AA38" s="8">
        <f t="shared" si="71"/>
        <v>-1.7795324045835614</v>
      </c>
      <c r="AB38" s="8">
        <f t="shared" si="72"/>
        <v>-1.8402336495293103</v>
      </c>
      <c r="AC38" s="8">
        <f t="shared" si="73"/>
        <v>-1.2197832782229634</v>
      </c>
      <c r="AD38" s="8">
        <f t="shared" si="74"/>
        <v>-1.8660194407889241</v>
      </c>
      <c r="AE38" s="8">
        <f t="shared" si="75"/>
        <v>-0.91670618501096257</v>
      </c>
      <c r="AF38" s="8">
        <f t="shared" si="76"/>
        <v>-1.1885297081947854</v>
      </c>
      <c r="AG38" s="8">
        <f t="shared" si="77"/>
        <v>-0.90374598985202281</v>
      </c>
      <c r="AH38" s="8">
        <f t="shared" si="78"/>
        <v>-1.0774995672973242</v>
      </c>
      <c r="AI38" s="8">
        <f t="shared" si="79"/>
        <v>-2.2433743370097958</v>
      </c>
      <c r="AJ38" s="8">
        <f t="shared" si="80"/>
        <v>-2.4622963630136163</v>
      </c>
      <c r="AK38" s="8">
        <f t="shared" si="81"/>
        <v>-1.9678344737395159</v>
      </c>
      <c r="AL38" s="8">
        <f t="shared" si="82"/>
        <v>-1.5508204067689713</v>
      </c>
      <c r="AM38" s="8"/>
      <c r="AN38" s="8">
        <f t="shared" ref="AN38:BE38" si="85">(B38/B34-1)*100</f>
        <v>-2.5638379454661853</v>
      </c>
      <c r="AO38" s="8">
        <f t="shared" si="85"/>
        <v>-2.5266423697185125</v>
      </c>
      <c r="AP38" s="8">
        <f t="shared" si="85"/>
        <v>-0.94562579439396721</v>
      </c>
      <c r="AQ38" s="8">
        <f t="shared" si="85"/>
        <v>-1.1171337681029958</v>
      </c>
      <c r="AR38" s="8">
        <f t="shared" si="85"/>
        <v>-3.0930884166104233</v>
      </c>
      <c r="AS38" s="8">
        <f t="shared" si="85"/>
        <v>-1.1969265752523661</v>
      </c>
      <c r="AT38" s="8">
        <f t="shared" si="85"/>
        <v>-2.1824419802300987</v>
      </c>
      <c r="AU38" s="8">
        <f t="shared" si="85"/>
        <v>-0.63663805858970024</v>
      </c>
      <c r="AV38" s="8">
        <f t="shared" si="85"/>
        <v>-1.8744320433181194</v>
      </c>
      <c r="AW38" s="8">
        <f t="shared" si="85"/>
        <v>-2.4837672752423767</v>
      </c>
      <c r="AX38" s="8">
        <f t="shared" si="85"/>
        <v>-0.17862712447538343</v>
      </c>
      <c r="AY38" s="8">
        <f t="shared" si="85"/>
        <v>3.1673491543271481E-2</v>
      </c>
      <c r="AZ38" s="8">
        <f t="shared" si="85"/>
        <v>-0.58425212901643819</v>
      </c>
      <c r="BA38" s="8">
        <f t="shared" si="85"/>
        <v>-0.68574697532266526</v>
      </c>
      <c r="BB38" s="8">
        <f t="shared" si="85"/>
        <v>-0.1526658470570319</v>
      </c>
      <c r="BC38" s="8">
        <f t="shared" si="85"/>
        <v>-0.90026622399587142</v>
      </c>
      <c r="BD38" s="8">
        <f t="shared" si="85"/>
        <v>-1.4578694708953233</v>
      </c>
      <c r="BE38" s="8">
        <f t="shared" si="85"/>
        <v>-1.5406220862533959</v>
      </c>
      <c r="BG38" s="17">
        <f t="shared" si="35"/>
        <v>-7.3144648698324932</v>
      </c>
      <c r="BH38" s="17">
        <f t="shared" si="18"/>
        <v>-12.897024705735172</v>
      </c>
      <c r="BI38" s="17">
        <f t="shared" si="19"/>
        <v>-5.5276838435303066</v>
      </c>
      <c r="BJ38" s="17">
        <f t="shared" si="20"/>
        <v>-4.8989530495143985</v>
      </c>
      <c r="BK38" s="17">
        <f t="shared" si="21"/>
        <v>-8.9391148226274364</v>
      </c>
      <c r="BL38" s="17">
        <f t="shared" si="22"/>
        <v>-4.5273932899714708</v>
      </c>
      <c r="BM38" s="17">
        <f t="shared" si="23"/>
        <v>-7.1181296183342457</v>
      </c>
      <c r="BN38" s="17">
        <f t="shared" si="24"/>
        <v>-7.3609345981172414</v>
      </c>
      <c r="BO38" s="17">
        <f t="shared" si="25"/>
        <v>-4.8791331128918536</v>
      </c>
      <c r="BP38" s="17">
        <f t="shared" si="26"/>
        <v>-7.4640777631556965</v>
      </c>
      <c r="BQ38" s="17">
        <f t="shared" si="27"/>
        <v>-3.6668247400438503</v>
      </c>
      <c r="BR38" s="17">
        <f t="shared" si="28"/>
        <v>-4.7541188327791417</v>
      </c>
      <c r="BS38" s="17">
        <f t="shared" si="29"/>
        <v>-3.6149839594080913</v>
      </c>
      <c r="BT38" s="17">
        <f t="shared" si="30"/>
        <v>-4.3099982691892968</v>
      </c>
      <c r="BU38" s="17">
        <f t="shared" si="31"/>
        <v>-8.9734973480391833</v>
      </c>
      <c r="BV38" s="17">
        <f t="shared" si="32"/>
        <v>-9.8491854520544653</v>
      </c>
      <c r="BW38" s="17">
        <f t="shared" si="33"/>
        <v>-7.8713378949580637</v>
      </c>
      <c r="BX38" s="17">
        <f t="shared" si="34"/>
        <v>-6.203281627075885</v>
      </c>
    </row>
    <row r="39" spans="1:76" x14ac:dyDescent="0.25">
      <c r="A39" s="1">
        <v>200901</v>
      </c>
      <c r="B39" s="18">
        <v>103.93549648909882</v>
      </c>
      <c r="C39" s="18">
        <v>101.54120087564559</v>
      </c>
      <c r="D39" s="18">
        <v>110.94870089322355</v>
      </c>
      <c r="E39" s="18">
        <v>110.55350408407399</v>
      </c>
      <c r="F39" s="18">
        <v>110.6853039970414</v>
      </c>
      <c r="G39" s="18">
        <v>106.3953447093588</v>
      </c>
      <c r="H39" s="18">
        <v>104.40888551438807</v>
      </c>
      <c r="I39" s="18">
        <v>102.54187754590639</v>
      </c>
      <c r="J39" s="18">
        <v>100.82298802027032</v>
      </c>
      <c r="K39" s="18">
        <v>102.71823021323556</v>
      </c>
      <c r="L39" s="18">
        <v>100.78916449393216</v>
      </c>
      <c r="M39" s="18">
        <v>100.63391271910908</v>
      </c>
      <c r="N39" s="18">
        <v>93.225464621543026</v>
      </c>
      <c r="O39" s="18">
        <v>96.859150386822748</v>
      </c>
      <c r="P39" s="18">
        <v>97.523046217568947</v>
      </c>
      <c r="Q39" s="18">
        <v>100.30762613168176</v>
      </c>
      <c r="R39" s="18">
        <v>105.54730134997392</v>
      </c>
      <c r="S39" s="18">
        <v>100.81295227317193</v>
      </c>
      <c r="U39" s="8">
        <f t="shared" si="65"/>
        <v>-2.1904455595799899</v>
      </c>
      <c r="V39" s="8">
        <f t="shared" si="66"/>
        <v>-2.4932664760652812</v>
      </c>
      <c r="W39" s="8">
        <f t="shared" si="67"/>
        <v>-3.1691444764347265</v>
      </c>
      <c r="X39" s="8">
        <f t="shared" si="68"/>
        <v>-1.9888720536461735</v>
      </c>
      <c r="Y39" s="8">
        <f t="shared" si="69"/>
        <v>-2.9008863869320001</v>
      </c>
      <c r="Z39" s="8">
        <f t="shared" si="70"/>
        <v>-2.2199465571620003</v>
      </c>
      <c r="AA39" s="8">
        <f t="shared" si="71"/>
        <v>-2.4894222576438474</v>
      </c>
      <c r="AB39" s="8">
        <f t="shared" si="72"/>
        <v>-2.1095807119653975</v>
      </c>
      <c r="AC39" s="8">
        <f t="shared" si="73"/>
        <v>-2.920920278133543</v>
      </c>
      <c r="AD39" s="8">
        <f t="shared" si="74"/>
        <v>-3.9321417799709324</v>
      </c>
      <c r="AE39" s="8">
        <f t="shared" si="75"/>
        <v>-2.540605620756764</v>
      </c>
      <c r="AF39" s="8">
        <f t="shared" si="76"/>
        <v>-2.6524319395484719</v>
      </c>
      <c r="AG39" s="8">
        <f t="shared" si="77"/>
        <v>-2.2961838474166441</v>
      </c>
      <c r="AH39" s="8">
        <f t="shared" si="78"/>
        <v>-2.7927648628364166</v>
      </c>
      <c r="AI39" s="8">
        <f t="shared" si="79"/>
        <v>-3.5435119878377774</v>
      </c>
      <c r="AJ39" s="8">
        <f t="shared" si="80"/>
        <v>-2.604964660372433</v>
      </c>
      <c r="AK39" s="8">
        <f t="shared" si="81"/>
        <v>-2.6487249585666839</v>
      </c>
      <c r="AL39" s="8">
        <f t="shared" si="82"/>
        <v>-2.6740941478645697</v>
      </c>
      <c r="AM39" s="8"/>
      <c r="AN39" s="8">
        <f t="shared" ref="AN39:BE39" si="86">(B39/B35-1)*100</f>
        <v>-4.6408288023219839</v>
      </c>
      <c r="AO39" s="8">
        <f t="shared" si="86"/>
        <v>-5.1561918938354934</v>
      </c>
      <c r="AP39" s="8">
        <f t="shared" si="86"/>
        <v>-4.7186059596598051</v>
      </c>
      <c r="AQ39" s="8">
        <f t="shared" si="86"/>
        <v>-4.5704978503016358</v>
      </c>
      <c r="AR39" s="8">
        <f t="shared" si="86"/>
        <v>-5.694282134968276</v>
      </c>
      <c r="AS39" s="8">
        <f t="shared" si="86"/>
        <v>-3.5269501009426052</v>
      </c>
      <c r="AT39" s="8">
        <f t="shared" si="86"/>
        <v>-3.8042198353032464</v>
      </c>
      <c r="AU39" s="8">
        <f t="shared" si="86"/>
        <v>-3.6773467042451657</v>
      </c>
      <c r="AV39" s="8">
        <f t="shared" si="86"/>
        <v>-4.8482783038953929</v>
      </c>
      <c r="AW39" s="8">
        <f t="shared" si="86"/>
        <v>-6.3900061555955734</v>
      </c>
      <c r="AX39" s="8">
        <f t="shared" si="86"/>
        <v>-3.374325358530339</v>
      </c>
      <c r="AY39" s="8">
        <f t="shared" si="86"/>
        <v>-3.2288028431813887</v>
      </c>
      <c r="AZ39" s="8">
        <f t="shared" si="86"/>
        <v>-2.8721735382980618</v>
      </c>
      <c r="BA39" s="8">
        <f t="shared" si="86"/>
        <v>-4.3877040399378231</v>
      </c>
      <c r="BB39" s="8">
        <f t="shared" si="86"/>
        <v>-4.6847416513708833</v>
      </c>
      <c r="BC39" s="8">
        <f t="shared" si="86"/>
        <v>-3.9999212889490376</v>
      </c>
      <c r="BD39" s="8">
        <f t="shared" si="86"/>
        <v>-4.7619016316389313</v>
      </c>
      <c r="BE39" s="8">
        <f t="shared" si="86"/>
        <v>-4.3524346504334783</v>
      </c>
      <c r="BG39" s="17">
        <f t="shared" si="35"/>
        <v>-8.7617822383199595</v>
      </c>
      <c r="BH39" s="17">
        <f t="shared" si="18"/>
        <v>-9.9730659042611247</v>
      </c>
      <c r="BI39" s="17">
        <f t="shared" si="19"/>
        <v>-12.676577905738906</v>
      </c>
      <c r="BJ39" s="17">
        <f t="shared" si="20"/>
        <v>-7.9554882145846939</v>
      </c>
      <c r="BK39" s="17">
        <f t="shared" si="21"/>
        <v>-11.603545547728</v>
      </c>
      <c r="BL39" s="17">
        <f t="shared" si="22"/>
        <v>-8.8797862286480012</v>
      </c>
      <c r="BM39" s="17">
        <f t="shared" si="23"/>
        <v>-9.9576890305753896</v>
      </c>
      <c r="BN39" s="17">
        <f t="shared" si="24"/>
        <v>-8.4383228478615901</v>
      </c>
      <c r="BO39" s="17">
        <f t="shared" si="25"/>
        <v>-11.683681112534172</v>
      </c>
      <c r="BP39" s="17">
        <f t="shared" si="26"/>
        <v>-15.72856711988373</v>
      </c>
      <c r="BQ39" s="17">
        <f t="shared" si="27"/>
        <v>-10.162422483027056</v>
      </c>
      <c r="BR39" s="17">
        <f t="shared" si="28"/>
        <v>-10.609727758193888</v>
      </c>
      <c r="BS39" s="17">
        <f t="shared" si="29"/>
        <v>-9.1847353896665762</v>
      </c>
      <c r="BT39" s="17">
        <f t="shared" si="30"/>
        <v>-11.171059451345666</v>
      </c>
      <c r="BU39" s="17">
        <f t="shared" si="31"/>
        <v>-14.17404795135111</v>
      </c>
      <c r="BV39" s="17">
        <f t="shared" si="32"/>
        <v>-10.419858641489732</v>
      </c>
      <c r="BW39" s="17">
        <f t="shared" si="33"/>
        <v>-10.594899834266736</v>
      </c>
      <c r="BX39" s="17">
        <f t="shared" si="34"/>
        <v>-10.696376591458279</v>
      </c>
    </row>
    <row r="40" spans="1:76" x14ac:dyDescent="0.25">
      <c r="A40" s="1">
        <v>200902</v>
      </c>
      <c r="B40" s="18">
        <v>103.94447542062856</v>
      </c>
      <c r="C40" s="18">
        <v>102.07805610651337</v>
      </c>
      <c r="D40" s="18">
        <v>110.21228051453141</v>
      </c>
      <c r="E40" s="18">
        <v>109.76950524110612</v>
      </c>
      <c r="F40" s="18">
        <v>111.06423334027407</v>
      </c>
      <c r="G40" s="18">
        <v>106.21329780515916</v>
      </c>
      <c r="H40" s="18">
        <v>105.13521267402371</v>
      </c>
      <c r="I40" s="18">
        <v>103.31093544304215</v>
      </c>
      <c r="J40" s="18">
        <v>101.07187995496584</v>
      </c>
      <c r="K40" s="18">
        <v>102.16750453537634</v>
      </c>
      <c r="L40" s="18">
        <v>101.20557884575578</v>
      </c>
      <c r="M40" s="18">
        <v>99.940448536649257</v>
      </c>
      <c r="N40" s="18">
        <v>93.498251768918962</v>
      </c>
      <c r="O40" s="18">
        <v>95.869304417927125</v>
      </c>
      <c r="P40" s="18">
        <v>98.390504037513381</v>
      </c>
      <c r="Q40" s="18">
        <v>100.32595330662569</v>
      </c>
      <c r="R40" s="18">
        <v>105.43897582343897</v>
      </c>
      <c r="S40" s="18">
        <v>100.87896636727035</v>
      </c>
      <c r="U40" s="8">
        <f t="shared" si="65"/>
        <v>8.6389461089186881E-3</v>
      </c>
      <c r="V40" s="8">
        <f t="shared" si="66"/>
        <v>0.52870679708156842</v>
      </c>
      <c r="W40" s="8">
        <f t="shared" si="67"/>
        <v>-0.66374853672316325</v>
      </c>
      <c r="X40" s="8">
        <f t="shared" si="68"/>
        <v>-0.70915784123102288</v>
      </c>
      <c r="Y40" s="8">
        <f t="shared" si="69"/>
        <v>0.34234837828408526</v>
      </c>
      <c r="Z40" s="8">
        <f t="shared" si="70"/>
        <v>-0.17110420074951671</v>
      </c>
      <c r="AA40" s="8">
        <f t="shared" si="71"/>
        <v>0.69565646262506053</v>
      </c>
      <c r="AB40" s="8">
        <f t="shared" si="72"/>
        <v>0.74999396884600777</v>
      </c>
      <c r="AC40" s="8">
        <f t="shared" si="73"/>
        <v>0.24686030396707803</v>
      </c>
      <c r="AD40" s="8">
        <f t="shared" si="74"/>
        <v>-0.53615183664666999</v>
      </c>
      <c r="AE40" s="8">
        <f t="shared" si="75"/>
        <v>0.41315388803395692</v>
      </c>
      <c r="AF40" s="8">
        <f t="shared" si="76"/>
        <v>-0.68909591580268437</v>
      </c>
      <c r="AG40" s="8">
        <f t="shared" si="77"/>
        <v>0.29261012372889805</v>
      </c>
      <c r="AH40" s="8">
        <f t="shared" si="78"/>
        <v>-1.0219436831135797</v>
      </c>
      <c r="AI40" s="8">
        <f t="shared" si="79"/>
        <v>0.88949007807772595</v>
      </c>
      <c r="AJ40" s="8">
        <f t="shared" si="80"/>
        <v>1.8270968669797938E-2</v>
      </c>
      <c r="AK40" s="8">
        <f t="shared" si="81"/>
        <v>-0.10263220863958589</v>
      </c>
      <c r="AL40" s="8">
        <f t="shared" si="82"/>
        <v>6.5481758652929933E-2</v>
      </c>
      <c r="AM40" s="8"/>
      <c r="AN40" s="8">
        <f t="shared" ref="AN40:BE40" si="87">(B40/B36-1)*100</f>
        <v>-4.0924130079821879</v>
      </c>
      <c r="AO40" s="8">
        <f t="shared" si="87"/>
        <v>-4.5826640320602579</v>
      </c>
      <c r="AP40" s="8">
        <f t="shared" si="87"/>
        <v>-5.2019201043501884</v>
      </c>
      <c r="AQ40" s="8">
        <f t="shared" si="87"/>
        <v>-4.8629678474512712</v>
      </c>
      <c r="AR40" s="8">
        <f t="shared" si="87"/>
        <v>-5.4922827584383267</v>
      </c>
      <c r="AS40" s="8">
        <f t="shared" si="87"/>
        <v>-3.9056031722145002</v>
      </c>
      <c r="AT40" s="8">
        <f t="shared" si="87"/>
        <v>-2.6357286319376616</v>
      </c>
      <c r="AU40" s="8">
        <f t="shared" si="87"/>
        <v>-2.9569518932992866</v>
      </c>
      <c r="AV40" s="8">
        <f t="shared" si="87"/>
        <v>-4.3492262848700447</v>
      </c>
      <c r="AW40" s="8">
        <f t="shared" si="87"/>
        <v>-6.9611205836317414</v>
      </c>
      <c r="AX40" s="8">
        <f t="shared" si="87"/>
        <v>-2.5462873955655607</v>
      </c>
      <c r="AY40" s="8">
        <f t="shared" si="87"/>
        <v>-4.2063413048987535</v>
      </c>
      <c r="AZ40" s="8">
        <f t="shared" si="87"/>
        <v>-3.1317827448704039</v>
      </c>
      <c r="BA40" s="8">
        <f t="shared" si="87"/>
        <v>-5.3549101550301126</v>
      </c>
      <c r="BB40" s="8">
        <f t="shared" si="87"/>
        <v>-4.904354397016597</v>
      </c>
      <c r="BC40" s="8">
        <f t="shared" si="87"/>
        <v>-4.9696997517093884</v>
      </c>
      <c r="BD40" s="8">
        <f t="shared" si="87"/>
        <v>-4.9049117019780102</v>
      </c>
      <c r="BE40" s="8">
        <f t="shared" si="87"/>
        <v>-4.323481481194924</v>
      </c>
      <c r="BG40" s="17">
        <f t="shared" si="35"/>
        <v>3.4555784435674752E-2</v>
      </c>
      <c r="BH40" s="17">
        <f t="shared" si="18"/>
        <v>2.1148271883262737</v>
      </c>
      <c r="BI40" s="17">
        <f t="shared" si="19"/>
        <v>-2.654994146892653</v>
      </c>
      <c r="BJ40" s="17">
        <f t="shared" si="20"/>
        <v>-2.8366313649240915</v>
      </c>
      <c r="BK40" s="17">
        <f t="shared" si="21"/>
        <v>1.3693935131363411</v>
      </c>
      <c r="BL40" s="17">
        <f t="shared" si="22"/>
        <v>-0.68441680299806684</v>
      </c>
      <c r="BM40" s="17">
        <f t="shared" si="23"/>
        <v>2.7826258505002421</v>
      </c>
      <c r="BN40" s="17">
        <f t="shared" si="24"/>
        <v>2.9999758753840311</v>
      </c>
      <c r="BO40" s="17">
        <f t="shared" si="25"/>
        <v>0.98744121586831213</v>
      </c>
      <c r="BP40" s="17">
        <f t="shared" si="26"/>
        <v>-2.14460734658668</v>
      </c>
      <c r="BQ40" s="17">
        <f t="shared" si="27"/>
        <v>1.6526155521358277</v>
      </c>
      <c r="BR40" s="17">
        <f t="shared" si="28"/>
        <v>-2.7563836632107375</v>
      </c>
      <c r="BS40" s="17">
        <f t="shared" si="29"/>
        <v>1.1704404949155922</v>
      </c>
      <c r="BT40" s="17">
        <f t="shared" si="30"/>
        <v>-4.087774732454319</v>
      </c>
      <c r="BU40" s="17">
        <f t="shared" si="31"/>
        <v>3.5579603123109038</v>
      </c>
      <c r="BV40" s="17">
        <f t="shared" si="32"/>
        <v>7.3083874679191752E-2</v>
      </c>
      <c r="BW40" s="17">
        <f t="shared" si="33"/>
        <v>-0.41052883455834355</v>
      </c>
      <c r="BX40" s="17">
        <f t="shared" si="34"/>
        <v>0.26192703461171973</v>
      </c>
    </row>
    <row r="41" spans="1:76" x14ac:dyDescent="0.25">
      <c r="A41" s="1">
        <v>200903</v>
      </c>
      <c r="B41" s="18">
        <v>103.66031853969024</v>
      </c>
      <c r="C41" s="18">
        <v>102.29450653306881</v>
      </c>
      <c r="D41" s="18">
        <v>109.47705613383822</v>
      </c>
      <c r="E41" s="18">
        <v>109.89365214215039</v>
      </c>
      <c r="F41" s="18">
        <v>110.72247560194664</v>
      </c>
      <c r="G41" s="18">
        <v>105.72229683720667</v>
      </c>
      <c r="H41" s="18">
        <v>104.64528122676754</v>
      </c>
      <c r="I41" s="18">
        <v>103.19082690476984</v>
      </c>
      <c r="J41" s="18">
        <v>101.48683346042787</v>
      </c>
      <c r="K41" s="18">
        <v>102.88765136911505</v>
      </c>
      <c r="L41" s="18">
        <v>100.8979992092741</v>
      </c>
      <c r="M41" s="18">
        <v>99.976053608446378</v>
      </c>
      <c r="N41" s="18">
        <v>94.065383543853926</v>
      </c>
      <c r="O41" s="18">
        <v>95.384151919464159</v>
      </c>
      <c r="P41" s="18">
        <v>99.361949483761549</v>
      </c>
      <c r="Q41" s="18">
        <v>100.88613923449901</v>
      </c>
      <c r="R41" s="18">
        <v>105.21572882675184</v>
      </c>
      <c r="S41" s="18">
        <v>101.07776309635534</v>
      </c>
      <c r="U41" s="8">
        <f t="shared" si="65"/>
        <v>-0.27337372168019236</v>
      </c>
      <c r="V41" s="8">
        <f t="shared" si="66"/>
        <v>0.21204403258774374</v>
      </c>
      <c r="W41" s="8">
        <f t="shared" si="67"/>
        <v>-0.66709841885201904</v>
      </c>
      <c r="X41" s="8">
        <f t="shared" si="68"/>
        <v>0.11309780505213141</v>
      </c>
      <c r="Y41" s="8">
        <f t="shared" si="69"/>
        <v>-0.30771178807885713</v>
      </c>
      <c r="Z41" s="8">
        <f t="shared" si="70"/>
        <v>-0.46227824396639638</v>
      </c>
      <c r="AA41" s="8">
        <f t="shared" si="71"/>
        <v>-0.46600128995336609</v>
      </c>
      <c r="AB41" s="8">
        <f t="shared" si="72"/>
        <v>-0.11625926893145122</v>
      </c>
      <c r="AC41" s="8">
        <f t="shared" si="73"/>
        <v>0.410552871527603</v>
      </c>
      <c r="AD41" s="8">
        <f t="shared" si="74"/>
        <v>0.70486877115545354</v>
      </c>
      <c r="AE41" s="8">
        <f t="shared" si="75"/>
        <v>-0.30391569317581579</v>
      </c>
      <c r="AF41" s="8">
        <f t="shared" si="76"/>
        <v>3.5626287772827503E-2</v>
      </c>
      <c r="AG41" s="8">
        <f t="shared" si="77"/>
        <v>0.60656938948615569</v>
      </c>
      <c r="AH41" s="8">
        <f t="shared" si="78"/>
        <v>-0.50605613695496876</v>
      </c>
      <c r="AI41" s="8">
        <f t="shared" si="79"/>
        <v>0.9873365887807406</v>
      </c>
      <c r="AJ41" s="8">
        <f t="shared" si="80"/>
        <v>0.55836591570799232</v>
      </c>
      <c r="AK41" s="8">
        <f t="shared" si="81"/>
        <v>-0.21173099884900237</v>
      </c>
      <c r="AL41" s="8">
        <f t="shared" si="82"/>
        <v>0.19706459755071126</v>
      </c>
      <c r="AM41" s="8"/>
      <c r="AN41" s="8">
        <f t="shared" ref="AN41:BE41" si="88">(B41/B37-1)*100</f>
        <v>-4.2332305716968115</v>
      </c>
      <c r="AO41" s="8">
        <f t="shared" si="88"/>
        <v>-4.9370817427642937</v>
      </c>
      <c r="AP41" s="8">
        <f t="shared" si="88"/>
        <v>-5.7739041701003639</v>
      </c>
      <c r="AQ41" s="8">
        <f t="shared" si="88"/>
        <v>-3.7670784823226278</v>
      </c>
      <c r="AR41" s="8">
        <f t="shared" si="88"/>
        <v>-5.0389565038352462</v>
      </c>
      <c r="AS41" s="8">
        <f t="shared" si="88"/>
        <v>-3.9382156982399774</v>
      </c>
      <c r="AT41" s="8">
        <f t="shared" si="88"/>
        <v>-4.0078063661645675</v>
      </c>
      <c r="AU41" s="8">
        <f t="shared" si="88"/>
        <v>-3.302881604229857</v>
      </c>
      <c r="AV41" s="8">
        <f t="shared" si="88"/>
        <v>-3.4736768979520272</v>
      </c>
      <c r="AW41" s="8">
        <f t="shared" si="88"/>
        <v>-5.5692912584300869</v>
      </c>
      <c r="AX41" s="8">
        <f t="shared" si="88"/>
        <v>-3.3297475061674131</v>
      </c>
      <c r="AY41" s="8">
        <f t="shared" si="88"/>
        <v>-4.4382489694619771</v>
      </c>
      <c r="AZ41" s="8">
        <f t="shared" si="88"/>
        <v>-2.3068667166524559</v>
      </c>
      <c r="BA41" s="8">
        <f t="shared" si="88"/>
        <v>-5.3045213834810419</v>
      </c>
      <c r="BB41" s="8">
        <f t="shared" si="88"/>
        <v>-3.9294022531571771</v>
      </c>
      <c r="BC41" s="8">
        <f t="shared" si="88"/>
        <v>-4.4552351041276754</v>
      </c>
      <c r="BD41" s="8">
        <f t="shared" si="88"/>
        <v>-4.864243821185843</v>
      </c>
      <c r="BE41" s="8">
        <f t="shared" si="88"/>
        <v>-3.9317576378955721</v>
      </c>
      <c r="BG41" s="17">
        <f t="shared" si="35"/>
        <v>-1.0934948867207694</v>
      </c>
      <c r="BH41" s="17">
        <f t="shared" si="18"/>
        <v>0.84817613035097494</v>
      </c>
      <c r="BI41" s="17">
        <f t="shared" si="19"/>
        <v>-2.6683936754080761</v>
      </c>
      <c r="BJ41" s="17">
        <f t="shared" si="20"/>
        <v>0.45239122020852562</v>
      </c>
      <c r="BK41" s="17">
        <f t="shared" si="21"/>
        <v>-1.2308471523154285</v>
      </c>
      <c r="BL41" s="17">
        <f t="shared" si="22"/>
        <v>-1.8491129758655855</v>
      </c>
      <c r="BM41" s="17">
        <f t="shared" si="23"/>
        <v>-1.8640051598134644</v>
      </c>
      <c r="BN41" s="17">
        <f t="shared" si="24"/>
        <v>-0.46503707572580488</v>
      </c>
      <c r="BO41" s="17">
        <f t="shared" si="25"/>
        <v>1.642211486110412</v>
      </c>
      <c r="BP41" s="17">
        <f t="shared" si="26"/>
        <v>2.8194750846218142</v>
      </c>
      <c r="BQ41" s="17">
        <f t="shared" si="27"/>
        <v>-1.2156627727032632</v>
      </c>
      <c r="BR41" s="17">
        <f t="shared" si="28"/>
        <v>0.14250515109131001</v>
      </c>
      <c r="BS41" s="17">
        <f t="shared" si="29"/>
        <v>2.4262775579446227</v>
      </c>
      <c r="BT41" s="17">
        <f t="shared" si="30"/>
        <v>-2.024224547819875</v>
      </c>
      <c r="BU41" s="17">
        <f t="shared" si="31"/>
        <v>3.9493463551229624</v>
      </c>
      <c r="BV41" s="17">
        <f t="shared" si="32"/>
        <v>2.2334636628319693</v>
      </c>
      <c r="BW41" s="17">
        <f t="shared" si="33"/>
        <v>-0.84692399539600949</v>
      </c>
      <c r="BX41" s="17">
        <f t="shared" si="34"/>
        <v>0.78825839020284505</v>
      </c>
    </row>
    <row r="42" spans="1:76" x14ac:dyDescent="0.25">
      <c r="A42" s="1">
        <v>200904</v>
      </c>
      <c r="B42" s="18">
        <v>103.1403932962492</v>
      </c>
      <c r="C42" s="18">
        <v>102.70370507982213</v>
      </c>
      <c r="D42" s="18">
        <v>109.72752885094457</v>
      </c>
      <c r="E42" s="18">
        <v>110.08040389975247</v>
      </c>
      <c r="F42" s="18">
        <v>110.80544677833777</v>
      </c>
      <c r="G42" s="18">
        <v>105.75850373172193</v>
      </c>
      <c r="H42" s="18">
        <v>104.64682840195259</v>
      </c>
      <c r="I42" s="18">
        <v>103.01332559528853</v>
      </c>
      <c r="J42" s="18">
        <v>102.05610682590945</v>
      </c>
      <c r="K42" s="18">
        <v>102.33716801305523</v>
      </c>
      <c r="L42" s="18">
        <v>101.38292358928447</v>
      </c>
      <c r="M42" s="18">
        <v>100.08318629459737</v>
      </c>
      <c r="N42" s="18">
        <v>93.915002062695237</v>
      </c>
      <c r="O42" s="18">
        <v>95.015810833714639</v>
      </c>
      <c r="P42" s="18">
        <v>99.20458295126484</v>
      </c>
      <c r="Q42" s="18">
        <v>100.92031624350692</v>
      </c>
      <c r="R42" s="18">
        <v>105.16745397075854</v>
      </c>
      <c r="S42" s="18">
        <v>101.0532435756902</v>
      </c>
      <c r="U42" s="8">
        <f t="shared" si="65"/>
        <v>-0.50156631849627153</v>
      </c>
      <c r="V42" s="8">
        <f t="shared" si="66"/>
        <v>0.40002006033532655</v>
      </c>
      <c r="W42" s="8">
        <f t="shared" si="67"/>
        <v>0.22879014649439533</v>
      </c>
      <c r="X42" s="8">
        <f t="shared" si="68"/>
        <v>0.16993862153249495</v>
      </c>
      <c r="Y42" s="8">
        <f t="shared" si="69"/>
        <v>7.493616444180784E-2</v>
      </c>
      <c r="Z42" s="8">
        <f t="shared" si="70"/>
        <v>3.4247169800916133E-2</v>
      </c>
      <c r="AA42" s="8">
        <f t="shared" si="71"/>
        <v>1.4784949373014555E-3</v>
      </c>
      <c r="AB42" s="8">
        <f t="shared" si="72"/>
        <v>-0.17201268252758917</v>
      </c>
      <c r="AC42" s="8">
        <f t="shared" si="73"/>
        <v>0.56093322263675027</v>
      </c>
      <c r="AD42" s="8">
        <f t="shared" si="74"/>
        <v>-0.53503345516647816</v>
      </c>
      <c r="AE42" s="8">
        <f t="shared" si="75"/>
        <v>0.48060851930729065</v>
      </c>
      <c r="AF42" s="8">
        <f t="shared" si="76"/>
        <v>0.10715834670826929</v>
      </c>
      <c r="AG42" s="8">
        <f t="shared" si="77"/>
        <v>-0.15986909901726243</v>
      </c>
      <c r="AH42" s="8">
        <f t="shared" si="78"/>
        <v>-0.38616591785658461</v>
      </c>
      <c r="AI42" s="8">
        <f t="shared" si="79"/>
        <v>-0.1583770581337296</v>
      </c>
      <c r="AJ42" s="8">
        <f t="shared" si="80"/>
        <v>3.3876813274091866E-2</v>
      </c>
      <c r="AK42" s="8">
        <f t="shared" si="81"/>
        <v>-4.5881786432133698E-2</v>
      </c>
      <c r="AL42" s="8">
        <f t="shared" si="82"/>
        <v>-2.4258076073335744E-2</v>
      </c>
      <c r="AM42" s="8"/>
      <c r="AN42" s="8">
        <f t="shared" ref="AN42:BE42" si="89">(B42/B38-1)*100</f>
        <v>-2.938685493517601</v>
      </c>
      <c r="AO42" s="8">
        <f t="shared" si="89"/>
        <v>-1.3769512593887034</v>
      </c>
      <c r="AP42" s="8">
        <f t="shared" si="89"/>
        <v>-4.2349265238435958</v>
      </c>
      <c r="AQ42" s="8">
        <f t="shared" si="89"/>
        <v>-2.4082986750015412</v>
      </c>
      <c r="AR42" s="8">
        <f t="shared" si="89"/>
        <v>-2.7954906645586197</v>
      </c>
      <c r="AS42" s="8">
        <f t="shared" si="89"/>
        <v>-2.8052197662298051</v>
      </c>
      <c r="AT42" s="8">
        <f t="shared" si="89"/>
        <v>-2.2672002856173101</v>
      </c>
      <c r="AU42" s="8">
        <f t="shared" si="89"/>
        <v>-1.6595182757096927</v>
      </c>
      <c r="AV42" s="8">
        <f t="shared" si="89"/>
        <v>-1.7335914636462446</v>
      </c>
      <c r="AW42" s="8">
        <f t="shared" si="89"/>
        <v>-4.2885325525138462</v>
      </c>
      <c r="AX42" s="8">
        <f t="shared" si="89"/>
        <v>-1.9664625357261545</v>
      </c>
      <c r="AY42" s="8">
        <f t="shared" si="89"/>
        <v>-3.1851736033103095</v>
      </c>
      <c r="AZ42" s="8">
        <f t="shared" si="89"/>
        <v>-1.5735225053235324</v>
      </c>
      <c r="BA42" s="8">
        <f t="shared" si="89"/>
        <v>-4.6427288637697846</v>
      </c>
      <c r="BB42" s="8">
        <f t="shared" si="89"/>
        <v>-1.8803653359797168</v>
      </c>
      <c r="BC42" s="8">
        <f t="shared" si="89"/>
        <v>-2.0100649763233447</v>
      </c>
      <c r="BD42" s="8">
        <f t="shared" si="89"/>
        <v>-2.9990761870187455</v>
      </c>
      <c r="BE42" s="8">
        <f t="shared" si="89"/>
        <v>-2.442114346076707</v>
      </c>
      <c r="BG42" s="17">
        <f t="shared" si="35"/>
        <v>-2.0062652739850861</v>
      </c>
      <c r="BH42" s="17">
        <f t="shared" si="18"/>
        <v>1.6000802413413062</v>
      </c>
      <c r="BI42" s="17">
        <f t="shared" si="19"/>
        <v>0.91516058597758132</v>
      </c>
      <c r="BJ42" s="17">
        <f t="shared" si="20"/>
        <v>0.6797544861299798</v>
      </c>
      <c r="BK42" s="17">
        <f t="shared" si="21"/>
        <v>0.29974465776723136</v>
      </c>
      <c r="BL42" s="17">
        <f t="shared" si="22"/>
        <v>0.13698867920366453</v>
      </c>
      <c r="BM42" s="17">
        <f t="shared" si="23"/>
        <v>5.9139797492058221E-3</v>
      </c>
      <c r="BN42" s="17">
        <f t="shared" si="24"/>
        <v>-0.68805073011035667</v>
      </c>
      <c r="BO42" s="17">
        <f t="shared" si="25"/>
        <v>2.2437328905470011</v>
      </c>
      <c r="BP42" s="17">
        <f t="shared" si="26"/>
        <v>-2.1401338206659126</v>
      </c>
      <c r="BQ42" s="17">
        <f t="shared" si="27"/>
        <v>1.9224340772291626</v>
      </c>
      <c r="BR42" s="17">
        <f t="shared" si="28"/>
        <v>0.42863338683307717</v>
      </c>
      <c r="BS42" s="17">
        <f t="shared" si="29"/>
        <v>-0.63947639606904971</v>
      </c>
      <c r="BT42" s="17">
        <f t="shared" si="30"/>
        <v>-1.5446636714263384</v>
      </c>
      <c r="BU42" s="17">
        <f t="shared" si="31"/>
        <v>-0.63350823253491839</v>
      </c>
      <c r="BV42" s="17">
        <f t="shared" si="32"/>
        <v>0.13550725309636746</v>
      </c>
      <c r="BW42" s="17">
        <f t="shared" si="33"/>
        <v>-0.18352714572853479</v>
      </c>
      <c r="BX42" s="17">
        <f t="shared" si="34"/>
        <v>-9.7032304293342975E-2</v>
      </c>
    </row>
    <row r="43" spans="1:76" x14ac:dyDescent="0.25">
      <c r="A43" s="1">
        <v>201001</v>
      </c>
      <c r="B43" s="18">
        <v>102.48134173460051</v>
      </c>
      <c r="C43" s="18">
        <v>102.53192510554703</v>
      </c>
      <c r="D43" s="18">
        <v>111.05111111002324</v>
      </c>
      <c r="E43" s="18">
        <v>110.27684081167753</v>
      </c>
      <c r="F43" s="18">
        <v>111.14681333729743</v>
      </c>
      <c r="G43" s="18">
        <v>106.34461214260234</v>
      </c>
      <c r="H43" s="18">
        <v>104.57724247180529</v>
      </c>
      <c r="I43" s="18">
        <v>102.90066090179835</v>
      </c>
      <c r="J43" s="18">
        <v>102.01119365161082</v>
      </c>
      <c r="K43" s="18">
        <v>101.87981570984643</v>
      </c>
      <c r="L43" s="18">
        <v>101.52828481726571</v>
      </c>
      <c r="M43" s="18">
        <v>100.51508032864528</v>
      </c>
      <c r="N43" s="18">
        <v>93.743026574757778</v>
      </c>
      <c r="O43" s="18">
        <v>95.384900210747205</v>
      </c>
      <c r="P43" s="18">
        <v>99.025058881872695</v>
      </c>
      <c r="Q43" s="18">
        <v>101.05019379026629</v>
      </c>
      <c r="R43" s="18">
        <v>106.68460515744117</v>
      </c>
      <c r="S43" s="18">
        <v>100.9630702101652</v>
      </c>
      <c r="U43" s="8">
        <f t="shared" si="65"/>
        <v>-0.63898492199434553</v>
      </c>
      <c r="V43" s="8">
        <f t="shared" si="66"/>
        <v>-0.16725781620203772</v>
      </c>
      <c r="W43" s="8">
        <f t="shared" si="67"/>
        <v>1.2062444793381255</v>
      </c>
      <c r="X43" s="8">
        <f t="shared" si="68"/>
        <v>0.17844857482895993</v>
      </c>
      <c r="Y43" s="8">
        <f t="shared" si="69"/>
        <v>0.30807741756824214</v>
      </c>
      <c r="Z43" s="8">
        <f t="shared" si="70"/>
        <v>0.55419506725169487</v>
      </c>
      <c r="AA43" s="8">
        <f t="shared" si="71"/>
        <v>-6.6495976237346266E-2</v>
      </c>
      <c r="AB43" s="8">
        <f t="shared" si="72"/>
        <v>-0.1093690479742615</v>
      </c>
      <c r="AC43" s="8">
        <f t="shared" si="73"/>
        <v>-4.4008316303145723E-2</v>
      </c>
      <c r="AD43" s="8">
        <f t="shared" si="74"/>
        <v>-0.44690732808871925</v>
      </c>
      <c r="AE43" s="8">
        <f t="shared" si="75"/>
        <v>0.14337841407110474</v>
      </c>
      <c r="AF43" s="8">
        <f t="shared" si="76"/>
        <v>0.43153505602491204</v>
      </c>
      <c r="AG43" s="8">
        <f t="shared" si="77"/>
        <v>-0.18311822835573865</v>
      </c>
      <c r="AH43" s="8">
        <f t="shared" si="78"/>
        <v>0.38845048397102566</v>
      </c>
      <c r="AI43" s="8">
        <f t="shared" si="79"/>
        <v>-0.18096348379422755</v>
      </c>
      <c r="AJ43" s="8">
        <f t="shared" si="80"/>
        <v>0.12869316267896114</v>
      </c>
      <c r="AK43" s="8">
        <f t="shared" si="81"/>
        <v>1.4426052256665489</v>
      </c>
      <c r="AL43" s="8">
        <f t="shared" si="82"/>
        <v>-8.9233519216491697E-2</v>
      </c>
      <c r="AM43" s="8"/>
      <c r="AN43" s="8">
        <f t="shared" ref="AN43:BE43" si="90">(B43/B39-1)*100</f>
        <v>-1.3990934797245447</v>
      </c>
      <c r="AO43" s="8">
        <f t="shared" si="90"/>
        <v>0.9756869343260588</v>
      </c>
      <c r="AP43" s="8">
        <f t="shared" si="90"/>
        <v>9.2304115303032397E-2</v>
      </c>
      <c r="AQ43" s="8">
        <f t="shared" si="90"/>
        <v>-0.25025282978462515</v>
      </c>
      <c r="AR43" s="8">
        <f t="shared" si="90"/>
        <v>0.41695629283211577</v>
      </c>
      <c r="AS43" s="8">
        <f t="shared" si="90"/>
        <v>-4.7683070058224253E-2</v>
      </c>
      <c r="AT43" s="8">
        <f t="shared" si="90"/>
        <v>0.16124772962355927</v>
      </c>
      <c r="AU43" s="8">
        <f t="shared" si="90"/>
        <v>0.34988959094428562</v>
      </c>
      <c r="AV43" s="8">
        <f t="shared" si="90"/>
        <v>1.1785066626885055</v>
      </c>
      <c r="AW43" s="8">
        <f t="shared" si="90"/>
        <v>-0.81622755926444857</v>
      </c>
      <c r="AX43" s="8">
        <f t="shared" si="90"/>
        <v>0.73333311873822193</v>
      </c>
      <c r="AY43" s="8">
        <f t="shared" si="90"/>
        <v>-0.11808384197032895</v>
      </c>
      <c r="AZ43" s="8">
        <f t="shared" si="90"/>
        <v>0.55517229687815917</v>
      </c>
      <c r="BA43" s="8">
        <f t="shared" si="90"/>
        <v>-1.5220556552353437</v>
      </c>
      <c r="BB43" s="8">
        <f t="shared" si="90"/>
        <v>1.5401617592551764</v>
      </c>
      <c r="BC43" s="8">
        <f t="shared" si="90"/>
        <v>0.74029033207276829</v>
      </c>
      <c r="BD43" s="8">
        <f t="shared" si="90"/>
        <v>1.0775299727429077</v>
      </c>
      <c r="BE43" s="8">
        <f t="shared" si="90"/>
        <v>0.14890739097341843</v>
      </c>
      <c r="BG43" s="17">
        <f t="shared" si="35"/>
        <v>-2.5559396879773821</v>
      </c>
      <c r="BH43" s="17">
        <f t="shared" si="18"/>
        <v>-0.66903126480815089</v>
      </c>
      <c r="BI43" s="17">
        <f t="shared" si="19"/>
        <v>4.824977917352502</v>
      </c>
      <c r="BJ43" s="17">
        <f t="shared" si="20"/>
        <v>0.71379429931583971</v>
      </c>
      <c r="BK43" s="17">
        <f t="shared" si="21"/>
        <v>1.2323096702729686</v>
      </c>
      <c r="BL43" s="17">
        <f t="shared" si="22"/>
        <v>2.2167802690067795</v>
      </c>
      <c r="BM43" s="17">
        <f t="shared" si="23"/>
        <v>-0.26598390494938506</v>
      </c>
      <c r="BN43" s="17">
        <f t="shared" si="24"/>
        <v>-0.43747619189704601</v>
      </c>
      <c r="BO43" s="17">
        <f t="shared" si="25"/>
        <v>-0.17603326521258289</v>
      </c>
      <c r="BP43" s="17">
        <f t="shared" si="26"/>
        <v>-1.787629312354877</v>
      </c>
      <c r="BQ43" s="17">
        <f t="shared" si="27"/>
        <v>0.57351365628441897</v>
      </c>
      <c r="BR43" s="17">
        <f t="shared" si="28"/>
        <v>1.7261402240996482</v>
      </c>
      <c r="BS43" s="17">
        <f t="shared" si="29"/>
        <v>-0.73247291342295462</v>
      </c>
      <c r="BT43" s="17">
        <f t="shared" si="30"/>
        <v>1.5538019358841026</v>
      </c>
      <c r="BU43" s="17">
        <f t="shared" si="31"/>
        <v>-0.72385393517691021</v>
      </c>
      <c r="BV43" s="17">
        <f t="shared" si="32"/>
        <v>0.51477265071584455</v>
      </c>
      <c r="BW43" s="17">
        <f t="shared" si="33"/>
        <v>5.7704209026661957</v>
      </c>
      <c r="BX43" s="17">
        <f t="shared" si="34"/>
        <v>-0.35693407686596679</v>
      </c>
    </row>
    <row r="44" spans="1:76" x14ac:dyDescent="0.25">
      <c r="A44" s="1">
        <v>201002</v>
      </c>
      <c r="B44" s="18">
        <v>102.53912416657478</v>
      </c>
      <c r="C44" s="18">
        <v>101.59510073147294</v>
      </c>
      <c r="D44" s="18">
        <v>110.27788831865075</v>
      </c>
      <c r="E44" s="18">
        <v>108.89775550469687</v>
      </c>
      <c r="F44" s="18">
        <v>111.11524372477194</v>
      </c>
      <c r="G44" s="18">
        <v>105.98727517295053</v>
      </c>
      <c r="H44" s="18">
        <v>105.06830085558801</v>
      </c>
      <c r="I44" s="18">
        <v>102.52962433936283</v>
      </c>
      <c r="J44" s="18">
        <v>102.39682891016274</v>
      </c>
      <c r="K44" s="18">
        <v>102.19505841486131</v>
      </c>
      <c r="L44" s="18">
        <v>102.30962715278513</v>
      </c>
      <c r="M44" s="18">
        <v>100.46043927372183</v>
      </c>
      <c r="N44" s="18">
        <v>93.977384521381822</v>
      </c>
      <c r="O44" s="18">
        <v>95.439405535486671</v>
      </c>
      <c r="P44" s="18">
        <v>98.880483043003366</v>
      </c>
      <c r="Q44" s="18">
        <v>101.61492837504002</v>
      </c>
      <c r="R44" s="18">
        <v>105.80202126202104</v>
      </c>
      <c r="S44" s="18">
        <v>101.08764302843791</v>
      </c>
      <c r="U44" s="8">
        <f t="shared" si="65"/>
        <v>5.6383367934342843E-2</v>
      </c>
      <c r="V44" s="8">
        <f t="shared" si="66"/>
        <v>-0.91369041701861997</v>
      </c>
      <c r="W44" s="8">
        <f t="shared" si="67"/>
        <v>-0.69627650155289489</v>
      </c>
      <c r="X44" s="8">
        <f t="shared" si="68"/>
        <v>-1.2505665712130409</v>
      </c>
      <c r="Y44" s="8">
        <f t="shared" si="69"/>
        <v>-2.8403524651388068E-2</v>
      </c>
      <c r="Z44" s="8">
        <f t="shared" si="70"/>
        <v>-0.3360179349496728</v>
      </c>
      <c r="AA44" s="8">
        <f t="shared" si="71"/>
        <v>0.46956524400143529</v>
      </c>
      <c r="AB44" s="8">
        <f t="shared" si="72"/>
        <v>-0.36057743379278584</v>
      </c>
      <c r="AC44" s="8">
        <f t="shared" si="73"/>
        <v>0.37803229699373553</v>
      </c>
      <c r="AD44" s="8">
        <f t="shared" si="74"/>
        <v>0.30942606523032268</v>
      </c>
      <c r="AE44" s="8">
        <f t="shared" si="75"/>
        <v>0.76958094675361188</v>
      </c>
      <c r="AF44" s="8">
        <f t="shared" si="76"/>
        <v>-5.4361051838980323E-2</v>
      </c>
      <c r="AG44" s="8">
        <f t="shared" si="77"/>
        <v>0.2500004055631333</v>
      </c>
      <c r="AH44" s="8">
        <f t="shared" si="78"/>
        <v>5.7142508530216851E-2</v>
      </c>
      <c r="AI44" s="8">
        <f t="shared" si="79"/>
        <v>-0.14599924554631327</v>
      </c>
      <c r="AJ44" s="8">
        <f t="shared" si="80"/>
        <v>0.55886541489060804</v>
      </c>
      <c r="AK44" s="8">
        <f t="shared" si="81"/>
        <v>-0.82728327495578124</v>
      </c>
      <c r="AL44" s="8">
        <f t="shared" si="82"/>
        <v>0.12338453853810716</v>
      </c>
      <c r="AM44" s="8"/>
      <c r="AN44" s="8">
        <f t="shared" ref="AN44:BE44" si="91">(B44/B40-1)*100</f>
        <v>-1.352021113548163</v>
      </c>
      <c r="AO44" s="8">
        <f t="shared" si="91"/>
        <v>-0.47312360115526753</v>
      </c>
      <c r="AP44" s="8">
        <f t="shared" si="91"/>
        <v>5.9528578678391675E-2</v>
      </c>
      <c r="AQ44" s="8">
        <f t="shared" si="91"/>
        <v>-0.794163856796537</v>
      </c>
      <c r="AR44" s="8">
        <f t="shared" si="91"/>
        <v>4.5928723373611646E-2</v>
      </c>
      <c r="AS44" s="8">
        <f t="shared" si="91"/>
        <v>-0.21280069151345948</v>
      </c>
      <c r="AT44" s="8">
        <f t="shared" si="91"/>
        <v>-6.3643584992933988E-2</v>
      </c>
      <c r="AU44" s="8">
        <f t="shared" si="91"/>
        <v>-0.75627144438168425</v>
      </c>
      <c r="AV44" s="8">
        <f t="shared" si="91"/>
        <v>1.3108977054619553</v>
      </c>
      <c r="AW44" s="8">
        <f t="shared" si="91"/>
        <v>2.6969318287917154E-2</v>
      </c>
      <c r="AX44" s="8">
        <f t="shared" si="91"/>
        <v>1.0908966873377501</v>
      </c>
      <c r="AY44" s="8">
        <f t="shared" si="91"/>
        <v>0.52030058368397469</v>
      </c>
      <c r="AZ44" s="8">
        <f t="shared" si="91"/>
        <v>0.51245102811872112</v>
      </c>
      <c r="BA44" s="8">
        <f t="shared" si="91"/>
        <v>-0.44842182286666254</v>
      </c>
      <c r="BB44" s="8">
        <f t="shared" si="91"/>
        <v>0.4979942020656436</v>
      </c>
      <c r="BC44" s="8">
        <f t="shared" si="91"/>
        <v>1.2847872618512168</v>
      </c>
      <c r="BD44" s="8">
        <f t="shared" si="91"/>
        <v>0.34431806241177476</v>
      </c>
      <c r="BE44" s="8">
        <f t="shared" si="91"/>
        <v>0.20685844500807349</v>
      </c>
      <c r="BG44" s="17">
        <f t="shared" si="35"/>
        <v>0.22553347173737137</v>
      </c>
      <c r="BH44" s="17">
        <f t="shared" si="18"/>
        <v>-3.6547616680744799</v>
      </c>
      <c r="BI44" s="17">
        <f t="shared" si="19"/>
        <v>-2.7851060062115796</v>
      </c>
      <c r="BJ44" s="17">
        <f t="shared" si="20"/>
        <v>-5.0022662848521637</v>
      </c>
      <c r="BK44" s="17">
        <f t="shared" si="21"/>
        <v>-0.11361409860555227</v>
      </c>
      <c r="BL44" s="17">
        <f t="shared" si="22"/>
        <v>-1.3440717397986912</v>
      </c>
      <c r="BM44" s="17">
        <f t="shared" si="23"/>
        <v>1.8782609760057412</v>
      </c>
      <c r="BN44" s="17">
        <f t="shared" si="24"/>
        <v>-1.4423097351711434</v>
      </c>
      <c r="BO44" s="17">
        <f t="shared" si="25"/>
        <v>1.5121291879749421</v>
      </c>
      <c r="BP44" s="17">
        <f t="shared" si="26"/>
        <v>1.2377042609212907</v>
      </c>
      <c r="BQ44" s="17">
        <f t="shared" si="27"/>
        <v>3.0783237870144475</v>
      </c>
      <c r="BR44" s="17">
        <f t="shared" si="28"/>
        <v>-0.21744420735592129</v>
      </c>
      <c r="BS44" s="17">
        <f t="shared" si="29"/>
        <v>1.0000016222525332</v>
      </c>
      <c r="BT44" s="17">
        <f t="shared" si="30"/>
        <v>0.2285700341208674</v>
      </c>
      <c r="BU44" s="17">
        <f t="shared" si="31"/>
        <v>-0.58399698218525309</v>
      </c>
      <c r="BV44" s="17">
        <f t="shared" si="32"/>
        <v>2.2354616595624321</v>
      </c>
      <c r="BW44" s="17">
        <f t="shared" si="33"/>
        <v>-3.309133099823125</v>
      </c>
      <c r="BX44" s="17">
        <f t="shared" si="34"/>
        <v>0.49353815415242863</v>
      </c>
    </row>
    <row r="45" spans="1:76" x14ac:dyDescent="0.25">
      <c r="A45" s="1">
        <v>201003</v>
      </c>
      <c r="B45" s="18">
        <v>102.08971187765783</v>
      </c>
      <c r="C45" s="18">
        <v>102.52268017813546</v>
      </c>
      <c r="D45" s="18">
        <v>111.04934521307042</v>
      </c>
      <c r="E45" s="18">
        <v>109.69771339243381</v>
      </c>
      <c r="F45" s="18">
        <v>112.77152561498946</v>
      </c>
      <c r="G45" s="18">
        <v>105.06435800184997</v>
      </c>
      <c r="H45" s="18">
        <v>104.82600819281893</v>
      </c>
      <c r="I45" s="18">
        <v>103.43953124658492</v>
      </c>
      <c r="J45" s="18">
        <v>101.31198747464995</v>
      </c>
      <c r="K45" s="18">
        <v>102.14375654080075</v>
      </c>
      <c r="L45" s="18">
        <v>101.79169852478975</v>
      </c>
      <c r="M45" s="18">
        <v>100.96042470877912</v>
      </c>
      <c r="N45" s="18">
        <v>93.967458684580293</v>
      </c>
      <c r="O45" s="18">
        <v>96.438584466309351</v>
      </c>
      <c r="P45" s="18">
        <v>99.299692201366128</v>
      </c>
      <c r="Q45" s="18">
        <v>101.86534457889759</v>
      </c>
      <c r="R45" s="18">
        <v>106.1074099394158</v>
      </c>
      <c r="S45" s="18">
        <v>101.02403938406303</v>
      </c>
      <c r="U45" s="8">
        <f t="shared" si="65"/>
        <v>-0.43828372103791313</v>
      </c>
      <c r="V45" s="8">
        <f t="shared" si="66"/>
        <v>0.91301592299635193</v>
      </c>
      <c r="W45" s="8">
        <f t="shared" si="67"/>
        <v>0.69955718792014121</v>
      </c>
      <c r="X45" s="8">
        <f t="shared" si="68"/>
        <v>0.73459538631392984</v>
      </c>
      <c r="Y45" s="8">
        <f t="shared" si="69"/>
        <v>1.490598260595144</v>
      </c>
      <c r="Z45" s="8">
        <f t="shared" si="70"/>
        <v>-0.87078110989695645</v>
      </c>
      <c r="AA45" s="8">
        <f t="shared" si="71"/>
        <v>-0.23060491203916733</v>
      </c>
      <c r="AB45" s="8">
        <f t="shared" si="72"/>
        <v>0.88745756466481751</v>
      </c>
      <c r="AC45" s="8">
        <f t="shared" si="73"/>
        <v>-1.0594482730168941</v>
      </c>
      <c r="AD45" s="8">
        <f t="shared" si="74"/>
        <v>-5.0199955708518651E-2</v>
      </c>
      <c r="AE45" s="8">
        <f t="shared" si="75"/>
        <v>-0.50623645341011381</v>
      </c>
      <c r="AF45" s="8">
        <f t="shared" si="76"/>
        <v>0.4976938570764089</v>
      </c>
      <c r="AG45" s="8">
        <f t="shared" si="77"/>
        <v>-1.0561941952391685E-2</v>
      </c>
      <c r="AH45" s="8">
        <f t="shared" si="78"/>
        <v>1.0469249312865525</v>
      </c>
      <c r="AI45" s="8">
        <f t="shared" si="79"/>
        <v>0.42395541107991264</v>
      </c>
      <c r="AJ45" s="8">
        <f t="shared" si="80"/>
        <v>0.24643643199091514</v>
      </c>
      <c r="AK45" s="8">
        <f t="shared" si="81"/>
        <v>0.2886416287250837</v>
      </c>
      <c r="AL45" s="8">
        <f t="shared" si="82"/>
        <v>-6.291930691962877E-2</v>
      </c>
      <c r="AM45" s="8"/>
      <c r="AN45" s="8">
        <f t="shared" ref="AN45:BE45" si="92">(B45/B41-1)*100</f>
        <v>-1.5151474394042519</v>
      </c>
      <c r="AO45" s="8">
        <f t="shared" si="92"/>
        <v>0.22305561930922035</v>
      </c>
      <c r="AP45" s="8">
        <f t="shared" si="92"/>
        <v>1.4361813650798583</v>
      </c>
      <c r="AQ45" s="8">
        <f t="shared" si="92"/>
        <v>-0.1782985148797489</v>
      </c>
      <c r="AR45" s="8">
        <f t="shared" si="92"/>
        <v>1.8506179543973156</v>
      </c>
      <c r="AS45" s="8">
        <f t="shared" si="92"/>
        <v>-0.62232741345925602</v>
      </c>
      <c r="AT45" s="8">
        <f t="shared" si="92"/>
        <v>0.17270436271250578</v>
      </c>
      <c r="AU45" s="8">
        <f t="shared" si="92"/>
        <v>0.24101400218896618</v>
      </c>
      <c r="AV45" s="8">
        <f t="shared" si="92"/>
        <v>-0.17228440361782837</v>
      </c>
      <c r="AW45" s="8">
        <f t="shared" si="92"/>
        <v>-0.72301662873568429</v>
      </c>
      <c r="AX45" s="8">
        <f t="shared" si="92"/>
        <v>0.88574532946090745</v>
      </c>
      <c r="AY45" s="8">
        <f t="shared" si="92"/>
        <v>0.98460687815105086</v>
      </c>
      <c r="AZ45" s="8">
        <f t="shared" si="92"/>
        <v>-0.10410297134224589</v>
      </c>
      <c r="BA45" s="8">
        <f t="shared" si="92"/>
        <v>1.1054588478550231</v>
      </c>
      <c r="BB45" s="8">
        <f t="shared" si="92"/>
        <v>-6.2657066129323535E-2</v>
      </c>
      <c r="BC45" s="8">
        <f t="shared" si="92"/>
        <v>0.970604437664635</v>
      </c>
      <c r="BD45" s="8">
        <f t="shared" si="92"/>
        <v>0.84747891081209392</v>
      </c>
      <c r="BE45" s="8">
        <f t="shared" si="92"/>
        <v>-5.3150871810547784E-2</v>
      </c>
      <c r="BG45" s="17">
        <f t="shared" si="35"/>
        <v>-1.7531348841516525</v>
      </c>
      <c r="BH45" s="17">
        <f t="shared" si="18"/>
        <v>3.6520636919854077</v>
      </c>
      <c r="BI45" s="17">
        <f t="shared" si="19"/>
        <v>2.7982287516805648</v>
      </c>
      <c r="BJ45" s="17">
        <f t="shared" si="20"/>
        <v>2.9383815452557194</v>
      </c>
      <c r="BK45" s="17">
        <f t="shared" si="21"/>
        <v>5.962393042380576</v>
      </c>
      <c r="BL45" s="17">
        <f t="shared" si="22"/>
        <v>-3.4831244395878258</v>
      </c>
      <c r="BM45" s="17">
        <f t="shared" si="23"/>
        <v>-0.92241964815666933</v>
      </c>
      <c r="BN45" s="17">
        <f t="shared" si="24"/>
        <v>3.54983025865927</v>
      </c>
      <c r="BO45" s="17">
        <f t="shared" si="25"/>
        <v>-4.2377930920675766</v>
      </c>
      <c r="BP45" s="17">
        <f t="shared" si="26"/>
        <v>-0.2007998228340746</v>
      </c>
      <c r="BQ45" s="17">
        <f t="shared" si="27"/>
        <v>-2.0249458136404552</v>
      </c>
      <c r="BR45" s="17">
        <f t="shared" si="28"/>
        <v>1.9907754283056356</v>
      </c>
      <c r="BS45" s="17">
        <f t="shared" si="29"/>
        <v>-4.2247767809566739E-2</v>
      </c>
      <c r="BT45" s="17">
        <f t="shared" si="30"/>
        <v>4.18769972514621</v>
      </c>
      <c r="BU45" s="17">
        <f t="shared" si="31"/>
        <v>1.6958216443196505</v>
      </c>
      <c r="BV45" s="17">
        <f t="shared" si="32"/>
        <v>0.98574572796366056</v>
      </c>
      <c r="BW45" s="17">
        <f t="shared" si="33"/>
        <v>1.1545665149003348</v>
      </c>
      <c r="BX45" s="17">
        <f t="shared" si="34"/>
        <v>-0.25167722767851508</v>
      </c>
    </row>
    <row r="46" spans="1:76" x14ac:dyDescent="0.25">
      <c r="A46" s="1">
        <v>201004</v>
      </c>
      <c r="B46" s="18">
        <v>102.30687848598237</v>
      </c>
      <c r="C46" s="18">
        <v>103.14234481182315</v>
      </c>
      <c r="D46" s="18">
        <v>110.6930188096307</v>
      </c>
      <c r="E46" s="18">
        <v>110.09861208048743</v>
      </c>
      <c r="F46" s="18">
        <v>111.74677211522821</v>
      </c>
      <c r="G46" s="18">
        <v>105.65371839194762</v>
      </c>
      <c r="H46" s="18">
        <v>104.76702464558038</v>
      </c>
      <c r="I46" s="18">
        <v>102.92123980613071</v>
      </c>
      <c r="J46" s="18">
        <v>101.77148181651134</v>
      </c>
      <c r="K46" s="18">
        <v>102.32775137864557</v>
      </c>
      <c r="L46" s="18">
        <v>102.74434283358613</v>
      </c>
      <c r="M46" s="18">
        <v>100.42144393453292</v>
      </c>
      <c r="N46" s="18">
        <v>94.181015020210452</v>
      </c>
      <c r="O46" s="18">
        <v>95.889054696642887</v>
      </c>
      <c r="P46" s="18">
        <v>99.579690739415753</v>
      </c>
      <c r="Q46" s="18">
        <v>101.36436348503911</v>
      </c>
      <c r="R46" s="18">
        <v>105.9329125319811</v>
      </c>
      <c r="S46" s="18">
        <v>101.12828914436979</v>
      </c>
      <c r="U46" s="8">
        <f t="shared" si="65"/>
        <v>0.21272134510945673</v>
      </c>
      <c r="V46" s="8">
        <f t="shared" si="66"/>
        <v>0.6044171227390871</v>
      </c>
      <c r="W46" s="8">
        <f t="shared" si="67"/>
        <v>-0.32087213369519363</v>
      </c>
      <c r="X46" s="8">
        <f t="shared" si="68"/>
        <v>0.36545765235729277</v>
      </c>
      <c r="Y46" s="8">
        <f t="shared" si="69"/>
        <v>-0.90869879978375812</v>
      </c>
      <c r="Z46" s="8">
        <f t="shared" si="70"/>
        <v>0.56095178356039277</v>
      </c>
      <c r="AA46" s="8">
        <f t="shared" si="71"/>
        <v>-5.6268046695107099E-2</v>
      </c>
      <c r="AB46" s="8">
        <f t="shared" si="72"/>
        <v>-0.50105741413181137</v>
      </c>
      <c r="AC46" s="8">
        <f t="shared" si="73"/>
        <v>0.45354390266636457</v>
      </c>
      <c r="AD46" s="8">
        <f t="shared" si="74"/>
        <v>0.18013322015557609</v>
      </c>
      <c r="AE46" s="8">
        <f t="shared" si="75"/>
        <v>0.9358762282214883</v>
      </c>
      <c r="AF46" s="8">
        <f t="shared" si="76"/>
        <v>-0.53385351319676921</v>
      </c>
      <c r="AG46" s="8">
        <f t="shared" si="77"/>
        <v>0.22726626708826636</v>
      </c>
      <c r="AH46" s="8">
        <f t="shared" si="78"/>
        <v>-0.56982355424186615</v>
      </c>
      <c r="AI46" s="8">
        <f t="shared" si="79"/>
        <v>0.28197321848875134</v>
      </c>
      <c r="AJ46" s="8">
        <f t="shared" si="80"/>
        <v>-0.49180719500777625</v>
      </c>
      <c r="AK46" s="8">
        <f t="shared" si="81"/>
        <v>-0.16445355468984735</v>
      </c>
      <c r="AL46" s="8">
        <f t="shared" si="82"/>
        <v>0.10319302310852763</v>
      </c>
      <c r="AM46" s="8"/>
      <c r="AN46" s="8">
        <f t="shared" ref="AN46:BE46" si="93">(B46/B42-1)*100</f>
        <v>-0.80813615658099636</v>
      </c>
      <c r="AO46" s="8">
        <f t="shared" si="93"/>
        <v>0.42709241274216936</v>
      </c>
      <c r="AP46" s="8">
        <f t="shared" si="93"/>
        <v>0.87989765995519775</v>
      </c>
      <c r="AQ46" s="8">
        <f t="shared" si="93"/>
        <v>1.6540801168885011E-2</v>
      </c>
      <c r="AR46" s="8">
        <f t="shared" si="93"/>
        <v>0.84952984195221237</v>
      </c>
      <c r="AS46" s="8">
        <f t="shared" si="93"/>
        <v>-9.9079824389458615E-2</v>
      </c>
      <c r="AT46" s="8">
        <f t="shared" si="93"/>
        <v>0.11485894552494269</v>
      </c>
      <c r="AU46" s="8">
        <f t="shared" si="93"/>
        <v>-8.9392113715069943E-2</v>
      </c>
      <c r="AV46" s="8">
        <f t="shared" si="93"/>
        <v>-0.27889071830227152</v>
      </c>
      <c r="AW46" s="8">
        <f t="shared" si="93"/>
        <v>-9.2015780703058603E-3</v>
      </c>
      <c r="AX46" s="8">
        <f t="shared" si="93"/>
        <v>1.3428486732311562</v>
      </c>
      <c r="AY46" s="8">
        <f t="shared" si="93"/>
        <v>0.33797648981706008</v>
      </c>
      <c r="AZ46" s="8">
        <f t="shared" si="93"/>
        <v>0.28324863086053309</v>
      </c>
      <c r="BA46" s="8">
        <f t="shared" si="93"/>
        <v>0.91905110872179119</v>
      </c>
      <c r="BB46" s="8">
        <f t="shared" si="93"/>
        <v>0.37811538236613984</v>
      </c>
      <c r="BC46" s="8">
        <f t="shared" si="93"/>
        <v>0.43999786966655297</v>
      </c>
      <c r="BD46" s="8">
        <f t="shared" si="93"/>
        <v>0.72784738274198624</v>
      </c>
      <c r="BE46" s="8">
        <f t="shared" si="93"/>
        <v>7.4263394250562165E-2</v>
      </c>
      <c r="BG46" s="17">
        <f t="shared" si="35"/>
        <v>0.85088538043782691</v>
      </c>
      <c r="BH46" s="17">
        <f t="shared" si="18"/>
        <v>2.4176684909563484</v>
      </c>
      <c r="BI46" s="17">
        <f t="shared" si="19"/>
        <v>-1.2834885347807745</v>
      </c>
      <c r="BJ46" s="17">
        <f t="shared" si="20"/>
        <v>1.4618306094291711</v>
      </c>
      <c r="BK46" s="17">
        <f t="shared" si="21"/>
        <v>-3.6347951991350325</v>
      </c>
      <c r="BL46" s="17">
        <f t="shared" si="22"/>
        <v>2.2438071342415711</v>
      </c>
      <c r="BM46" s="17">
        <f t="shared" si="23"/>
        <v>-0.2250721867804284</v>
      </c>
      <c r="BN46" s="17">
        <f t="shared" si="24"/>
        <v>-2.0042296565272455</v>
      </c>
      <c r="BO46" s="17">
        <f t="shared" si="25"/>
        <v>1.8141756106654583</v>
      </c>
      <c r="BP46" s="17">
        <f t="shared" si="26"/>
        <v>0.72053288062230436</v>
      </c>
      <c r="BQ46" s="17">
        <f t="shared" si="27"/>
        <v>3.7435049128859532</v>
      </c>
      <c r="BR46" s="17">
        <f t="shared" si="28"/>
        <v>-2.1354140527870769</v>
      </c>
      <c r="BS46" s="17">
        <f t="shared" si="29"/>
        <v>0.90906506835306544</v>
      </c>
      <c r="BT46" s="17">
        <f t="shared" si="30"/>
        <v>-2.2792942169674646</v>
      </c>
      <c r="BU46" s="17">
        <f t="shared" si="31"/>
        <v>1.1278928739550054</v>
      </c>
      <c r="BV46" s="17">
        <f t="shared" si="32"/>
        <v>-1.967228780031105</v>
      </c>
      <c r="BW46" s="17">
        <f t="shared" si="33"/>
        <v>-0.65781421875938939</v>
      </c>
      <c r="BX46" s="17">
        <f t="shared" si="34"/>
        <v>0.4127720924341105</v>
      </c>
    </row>
    <row r="47" spans="1:76" x14ac:dyDescent="0.25">
      <c r="A47" s="1">
        <v>201101</v>
      </c>
      <c r="B47" s="18">
        <v>102.64229892439764</v>
      </c>
      <c r="C47" s="18">
        <v>102.00336696638175</v>
      </c>
      <c r="D47" s="18">
        <v>110.60280557678014</v>
      </c>
      <c r="E47" s="18">
        <v>109.0404554309433</v>
      </c>
      <c r="F47" s="18">
        <v>112.04639720036015</v>
      </c>
      <c r="G47" s="18">
        <v>104.66422296721055</v>
      </c>
      <c r="H47" s="18">
        <v>104.82567596775415</v>
      </c>
      <c r="I47" s="18">
        <v>102.74564900510494</v>
      </c>
      <c r="J47" s="18">
        <v>101.13714960174362</v>
      </c>
      <c r="K47" s="18">
        <v>101.71024294002822</v>
      </c>
      <c r="L47" s="18">
        <v>101.83724917934009</v>
      </c>
      <c r="M47" s="18">
        <v>100.30625872202575</v>
      </c>
      <c r="N47" s="18">
        <v>94.860122397807714</v>
      </c>
      <c r="O47" s="18">
        <v>95.551935506700943</v>
      </c>
      <c r="P47" s="18">
        <v>99.507624516184876</v>
      </c>
      <c r="Q47" s="18">
        <v>101.33874425973141</v>
      </c>
      <c r="R47" s="18">
        <v>105.69031928630584</v>
      </c>
      <c r="S47" s="18">
        <v>101.04879035790839</v>
      </c>
      <c r="U47" s="8">
        <f t="shared" si="65"/>
        <v>0.32785717185304097</v>
      </c>
      <c r="V47" s="8">
        <f t="shared" si="66"/>
        <v>-1.1042776344860061</v>
      </c>
      <c r="W47" s="8">
        <f t="shared" si="67"/>
        <v>-8.1498574906246901E-2</v>
      </c>
      <c r="X47" s="8">
        <f t="shared" si="68"/>
        <v>-0.96109899075800254</v>
      </c>
      <c r="Y47" s="8">
        <f t="shared" si="69"/>
        <v>0.26812862641165669</v>
      </c>
      <c r="Z47" s="8">
        <f t="shared" si="70"/>
        <v>-0.9365457645951536</v>
      </c>
      <c r="AA47" s="8">
        <f t="shared" si="71"/>
        <v>5.5982617023042636E-2</v>
      </c>
      <c r="AB47" s="8">
        <f t="shared" si="72"/>
        <v>-0.17060696252447771</v>
      </c>
      <c r="AC47" s="8">
        <f t="shared" si="73"/>
        <v>-0.62329073277265223</v>
      </c>
      <c r="AD47" s="8">
        <f t="shared" si="74"/>
        <v>-0.60346135852469285</v>
      </c>
      <c r="AE47" s="8">
        <f t="shared" si="75"/>
        <v>-0.8828648169128428</v>
      </c>
      <c r="AF47" s="8">
        <f t="shared" si="76"/>
        <v>-0.11470180869164182</v>
      </c>
      <c r="AG47" s="8">
        <f t="shared" si="77"/>
        <v>0.72106610599973475</v>
      </c>
      <c r="AH47" s="8">
        <f t="shared" si="78"/>
        <v>-0.35157212781841141</v>
      </c>
      <c r="AI47" s="8">
        <f t="shared" si="79"/>
        <v>-7.2370402735499884E-2</v>
      </c>
      <c r="AJ47" s="8">
        <f t="shared" si="80"/>
        <v>-2.5274390749241427E-2</v>
      </c>
      <c r="AK47" s="8">
        <f t="shared" si="81"/>
        <v>-0.22900649087886915</v>
      </c>
      <c r="AL47" s="8">
        <f t="shared" si="82"/>
        <v>-7.8611817854357113E-2</v>
      </c>
      <c r="AM47" s="8"/>
      <c r="AN47" s="8">
        <f t="shared" ref="AN47:BE47" si="94">(B47/B43-1)*100</f>
        <v>0.15705999460269293</v>
      </c>
      <c r="AO47" s="8">
        <f t="shared" si="94"/>
        <v>-0.51550591547089297</v>
      </c>
      <c r="AP47" s="8">
        <f t="shared" si="94"/>
        <v>-0.40369297412877758</v>
      </c>
      <c r="AQ47" s="8">
        <f t="shared" si="94"/>
        <v>-1.1211650348649682</v>
      </c>
      <c r="AR47" s="8">
        <f t="shared" si="94"/>
        <v>0.80936541143357132</v>
      </c>
      <c r="AS47" s="8">
        <f t="shared" si="94"/>
        <v>-1.5801356942639289</v>
      </c>
      <c r="AT47" s="8">
        <f t="shared" si="94"/>
        <v>0.23755980754209816</v>
      </c>
      <c r="AU47" s="8">
        <f t="shared" si="94"/>
        <v>-0.15064227511749628</v>
      </c>
      <c r="AV47" s="8">
        <f t="shared" si="94"/>
        <v>-0.85681190326254431</v>
      </c>
      <c r="AW47" s="8">
        <f t="shared" si="94"/>
        <v>-0.16644393066154173</v>
      </c>
      <c r="AX47" s="8">
        <f t="shared" si="94"/>
        <v>0.30431358377664974</v>
      </c>
      <c r="AY47" s="8">
        <f t="shared" si="94"/>
        <v>-0.20775151941059278</v>
      </c>
      <c r="AZ47" s="8">
        <f t="shared" si="94"/>
        <v>1.1916575172224553</v>
      </c>
      <c r="BA47" s="8">
        <f t="shared" si="94"/>
        <v>0.17511712606994578</v>
      </c>
      <c r="BB47" s="8">
        <f t="shared" si="94"/>
        <v>0.48731668505022085</v>
      </c>
      <c r="BC47" s="8">
        <f t="shared" si="94"/>
        <v>0.28555162404142465</v>
      </c>
      <c r="BD47" s="8">
        <f t="shared" si="94"/>
        <v>-0.93198626893543635</v>
      </c>
      <c r="BE47" s="8">
        <f t="shared" si="94"/>
        <v>8.4902477276838084E-2</v>
      </c>
      <c r="BG47" s="17">
        <f t="shared" si="35"/>
        <v>1.3114286874121639</v>
      </c>
      <c r="BH47" s="17">
        <f t="shared" si="18"/>
        <v>-4.4171105379440245</v>
      </c>
      <c r="BI47" s="17">
        <f t="shared" si="19"/>
        <v>-0.3259942996249876</v>
      </c>
      <c r="BJ47" s="17">
        <f t="shared" si="20"/>
        <v>-3.8443959630320101</v>
      </c>
      <c r="BK47" s="17">
        <f t="shared" si="21"/>
        <v>1.0725145056466268</v>
      </c>
      <c r="BL47" s="17">
        <f t="shared" si="22"/>
        <v>-3.7461830583806144</v>
      </c>
      <c r="BM47" s="17">
        <f t="shared" si="23"/>
        <v>0.22393046809217054</v>
      </c>
      <c r="BN47" s="17">
        <f t="shared" si="24"/>
        <v>-0.68242785009791085</v>
      </c>
      <c r="BO47" s="17">
        <f t="shared" si="25"/>
        <v>-2.4931629310906089</v>
      </c>
      <c r="BP47" s="17">
        <f t="shared" si="26"/>
        <v>-2.4138454340987714</v>
      </c>
      <c r="BQ47" s="17">
        <f t="shared" si="27"/>
        <v>-3.5314592676513712</v>
      </c>
      <c r="BR47" s="17">
        <f t="shared" si="28"/>
        <v>-0.45880723476656726</v>
      </c>
      <c r="BS47" s="17">
        <f t="shared" si="29"/>
        <v>2.884264423998939</v>
      </c>
      <c r="BT47" s="17">
        <f t="shared" si="30"/>
        <v>-1.4062885112736456</v>
      </c>
      <c r="BU47" s="17">
        <f t="shared" si="31"/>
        <v>-0.28948161094199953</v>
      </c>
      <c r="BV47" s="17">
        <f t="shared" si="32"/>
        <v>-0.10109756299696571</v>
      </c>
      <c r="BW47" s="17">
        <f t="shared" si="33"/>
        <v>-0.9160259635154766</v>
      </c>
      <c r="BX47" s="17">
        <f t="shared" si="34"/>
        <v>-0.31444727141742845</v>
      </c>
    </row>
    <row r="48" spans="1:76" x14ac:dyDescent="0.25">
      <c r="A48" s="1">
        <v>201102</v>
      </c>
      <c r="B48" s="18">
        <v>102.40546206388939</v>
      </c>
      <c r="C48" s="18">
        <v>101.47720133328637</v>
      </c>
      <c r="D48" s="18">
        <v>110.27973082164065</v>
      </c>
      <c r="E48" s="18">
        <v>109.99384149626164</v>
      </c>
      <c r="F48" s="18">
        <v>111.28283735228577</v>
      </c>
      <c r="G48" s="18">
        <v>103.77686513453342</v>
      </c>
      <c r="H48" s="18">
        <v>105.36666976491344</v>
      </c>
      <c r="I48" s="18">
        <v>102.14909623697534</v>
      </c>
      <c r="J48" s="18">
        <v>100.77548652527528</v>
      </c>
      <c r="K48" s="18">
        <v>100.76542116889199</v>
      </c>
      <c r="L48" s="18">
        <v>102.24965152998446</v>
      </c>
      <c r="M48" s="18">
        <v>99.668784225664027</v>
      </c>
      <c r="N48" s="18">
        <v>94.73234750826478</v>
      </c>
      <c r="O48" s="18">
        <v>95.325615057317776</v>
      </c>
      <c r="P48" s="18">
        <v>100.29080975029807</v>
      </c>
      <c r="Q48" s="18">
        <v>101.29433590579892</v>
      </c>
      <c r="R48" s="18">
        <v>105.12007176636655</v>
      </c>
      <c r="S48" s="18">
        <v>100.78723827335931</v>
      </c>
      <c r="U48" s="8">
        <f t="shared" si="65"/>
        <v>-0.23074001945601053</v>
      </c>
      <c r="V48" s="8">
        <f t="shared" si="66"/>
        <v>-0.51583163256638809</v>
      </c>
      <c r="W48" s="8">
        <f t="shared" si="67"/>
        <v>-0.29210358042428552</v>
      </c>
      <c r="X48" s="8">
        <f t="shared" si="68"/>
        <v>0.87434160243593517</v>
      </c>
      <c r="Y48" s="8">
        <f t="shared" si="69"/>
        <v>-0.68146755911213663</v>
      </c>
      <c r="Z48" s="8">
        <f t="shared" si="70"/>
        <v>-0.84781390194347273</v>
      </c>
      <c r="AA48" s="8">
        <f t="shared" si="71"/>
        <v>0.51608901365511883</v>
      </c>
      <c r="AB48" s="8">
        <f t="shared" si="72"/>
        <v>-0.58061122189219105</v>
      </c>
      <c r="AC48" s="8">
        <f t="shared" si="73"/>
        <v>-0.35759666738927054</v>
      </c>
      <c r="AD48" s="8">
        <f t="shared" si="74"/>
        <v>-0.92893473049054931</v>
      </c>
      <c r="AE48" s="8">
        <f t="shared" si="75"/>
        <v>0.40496218620174051</v>
      </c>
      <c r="AF48" s="8">
        <f t="shared" si="76"/>
        <v>-0.63552813601425173</v>
      </c>
      <c r="AG48" s="8">
        <f t="shared" si="77"/>
        <v>-0.1346982128139107</v>
      </c>
      <c r="AH48" s="8">
        <f t="shared" si="78"/>
        <v>-0.23685595501861112</v>
      </c>
      <c r="AI48" s="8">
        <f t="shared" si="79"/>
        <v>0.78706052719186292</v>
      </c>
      <c r="AJ48" s="8">
        <f t="shared" si="80"/>
        <v>-4.3821693525902816E-2</v>
      </c>
      <c r="AK48" s="8">
        <f t="shared" si="81"/>
        <v>-0.53954564977188868</v>
      </c>
      <c r="AL48" s="8">
        <f t="shared" si="82"/>
        <v>-0.25883742261800791</v>
      </c>
      <c r="AM48" s="8"/>
      <c r="AN48" s="8">
        <f t="shared" ref="AN48:BE48" si="95">(B48/B44-1)*100</f>
        <v>-0.13035229603508558</v>
      </c>
      <c r="AO48" s="8">
        <f t="shared" si="95"/>
        <v>-0.11604831073319666</v>
      </c>
      <c r="AP48" s="8">
        <f t="shared" si="95"/>
        <v>1.6707818929040386E-3</v>
      </c>
      <c r="AQ48" s="8">
        <f t="shared" si="95"/>
        <v>1.0065276244536348</v>
      </c>
      <c r="AR48" s="8">
        <f t="shared" si="95"/>
        <v>0.15082865491340414</v>
      </c>
      <c r="AS48" s="8">
        <f t="shared" si="95"/>
        <v>-2.0855428491865169</v>
      </c>
      <c r="AT48" s="8">
        <f t="shared" si="95"/>
        <v>0.28397614398991688</v>
      </c>
      <c r="AU48" s="8">
        <f t="shared" si="95"/>
        <v>-0.37113966313577773</v>
      </c>
      <c r="AV48" s="8">
        <f t="shared" si="95"/>
        <v>-1.5833912066846589</v>
      </c>
      <c r="AW48" s="8">
        <f t="shared" si="95"/>
        <v>-1.3989299171058733</v>
      </c>
      <c r="AX48" s="8">
        <f t="shared" si="95"/>
        <v>-5.8621680549275634E-2</v>
      </c>
      <c r="AY48" s="8">
        <f t="shared" si="95"/>
        <v>-0.78802666381022624</v>
      </c>
      <c r="AZ48" s="8">
        <f t="shared" si="95"/>
        <v>0.80334539073194655</v>
      </c>
      <c r="BA48" s="8">
        <f t="shared" si="95"/>
        <v>-0.11922798295991299</v>
      </c>
      <c r="BB48" s="8">
        <f t="shared" si="95"/>
        <v>1.4262943139965678</v>
      </c>
      <c r="BC48" s="8">
        <f t="shared" si="95"/>
        <v>-0.31549741201201131</v>
      </c>
      <c r="BD48" s="8">
        <f t="shared" si="95"/>
        <v>-0.64455242680632185</v>
      </c>
      <c r="BE48" s="8">
        <f t="shared" si="95"/>
        <v>-0.29717257824884991</v>
      </c>
      <c r="BG48" s="17">
        <f t="shared" si="35"/>
        <v>-0.9229600778240421</v>
      </c>
      <c r="BH48" s="17">
        <f t="shared" si="18"/>
        <v>-2.0633265302655523</v>
      </c>
      <c r="BI48" s="17">
        <f t="shared" si="19"/>
        <v>-1.1684143216971421</v>
      </c>
      <c r="BJ48" s="17">
        <f t="shared" si="20"/>
        <v>3.4973664097437407</v>
      </c>
      <c r="BK48" s="17">
        <f t="shared" si="21"/>
        <v>-2.7258702364485465</v>
      </c>
      <c r="BL48" s="17">
        <f t="shared" si="22"/>
        <v>-3.3912556077738909</v>
      </c>
      <c r="BM48" s="17">
        <f t="shared" si="23"/>
        <v>2.0643560546204753</v>
      </c>
      <c r="BN48" s="17">
        <f t="shared" si="24"/>
        <v>-2.3224448875687642</v>
      </c>
      <c r="BO48" s="17">
        <f t="shared" si="25"/>
        <v>-1.4303866695570822</v>
      </c>
      <c r="BP48" s="17">
        <f t="shared" si="26"/>
        <v>-3.7157389219621972</v>
      </c>
      <c r="BQ48" s="17">
        <f t="shared" si="27"/>
        <v>1.6198487448069621</v>
      </c>
      <c r="BR48" s="17">
        <f t="shared" si="28"/>
        <v>-2.5421125440570069</v>
      </c>
      <c r="BS48" s="17">
        <f t="shared" si="29"/>
        <v>-0.5387928512556428</v>
      </c>
      <c r="BT48" s="17">
        <f t="shared" si="30"/>
        <v>-0.94742382007444448</v>
      </c>
      <c r="BU48" s="17">
        <f t="shared" si="31"/>
        <v>3.1482421087674517</v>
      </c>
      <c r="BV48" s="17">
        <f t="shared" si="32"/>
        <v>-0.17528677410361126</v>
      </c>
      <c r="BW48" s="17">
        <f t="shared" si="33"/>
        <v>-2.1581825990875547</v>
      </c>
      <c r="BX48" s="17">
        <f t="shared" si="34"/>
        <v>-1.0353496904720316</v>
      </c>
    </row>
    <row r="49" spans="1:76" x14ac:dyDescent="0.25">
      <c r="A49" s="1">
        <v>201103</v>
      </c>
      <c r="B49" s="18">
        <v>101.56408313194595</v>
      </c>
      <c r="C49" s="18">
        <v>100.9741817785479</v>
      </c>
      <c r="D49" s="18">
        <v>109.77598395927197</v>
      </c>
      <c r="E49" s="18">
        <v>110.51267533389402</v>
      </c>
      <c r="F49" s="18">
        <v>110.2631950716261</v>
      </c>
      <c r="G49" s="18">
        <v>102.84548555822609</v>
      </c>
      <c r="H49" s="18">
        <v>104.46521260716518</v>
      </c>
      <c r="I49" s="18">
        <v>100.65631056408613</v>
      </c>
      <c r="J49" s="18">
        <v>100.01829324355239</v>
      </c>
      <c r="K49" s="18">
        <v>100.39844277363412</v>
      </c>
      <c r="L49" s="18">
        <v>100.57273946293496</v>
      </c>
      <c r="M49" s="18">
        <v>98.330857735044816</v>
      </c>
      <c r="N49" s="18">
        <v>94.879429162045312</v>
      </c>
      <c r="O49" s="18">
        <v>94.723605966363777</v>
      </c>
      <c r="P49" s="18">
        <v>99.10415937148278</v>
      </c>
      <c r="Q49" s="18">
        <v>100.32616808455289</v>
      </c>
      <c r="R49" s="18">
        <v>104.29486287793208</v>
      </c>
      <c r="S49" s="18">
        <v>100.17219685789881</v>
      </c>
      <c r="U49" s="8">
        <f t="shared" si="65"/>
        <v>-0.82161528788231575</v>
      </c>
      <c r="V49" s="8">
        <f t="shared" si="66"/>
        <v>-0.49569711041437259</v>
      </c>
      <c r="W49" s="8">
        <f t="shared" si="67"/>
        <v>-0.45679007249610493</v>
      </c>
      <c r="X49" s="8">
        <f t="shared" si="68"/>
        <v>0.47169353354208354</v>
      </c>
      <c r="Y49" s="8">
        <f t="shared" si="69"/>
        <v>-0.91626193662892597</v>
      </c>
      <c r="Z49" s="8">
        <f t="shared" si="70"/>
        <v>-0.89748285911308567</v>
      </c>
      <c r="AA49" s="8">
        <f t="shared" si="71"/>
        <v>-0.85554299073845597</v>
      </c>
      <c r="AB49" s="8">
        <f t="shared" si="72"/>
        <v>-1.4613792269156267</v>
      </c>
      <c r="AC49" s="8">
        <f t="shared" si="73"/>
        <v>-0.7513665354847765</v>
      </c>
      <c r="AD49" s="8">
        <f t="shared" si="74"/>
        <v>-0.36419080176599561</v>
      </c>
      <c r="AE49" s="8">
        <f t="shared" si="75"/>
        <v>-1.6400173907269999</v>
      </c>
      <c r="AF49" s="8">
        <f t="shared" si="76"/>
        <v>-1.3423726405551006</v>
      </c>
      <c r="AG49" s="8">
        <f t="shared" si="77"/>
        <v>0.15526022277416729</v>
      </c>
      <c r="AH49" s="8">
        <f t="shared" si="78"/>
        <v>-0.63152919662990969</v>
      </c>
      <c r="AI49" s="8">
        <f t="shared" si="79"/>
        <v>-1.1832094902511803</v>
      </c>
      <c r="AJ49" s="8">
        <f t="shared" si="80"/>
        <v>-0.95579660263175326</v>
      </c>
      <c r="AK49" s="8">
        <f t="shared" si="81"/>
        <v>-0.78501552992518153</v>
      </c>
      <c r="AL49" s="8">
        <f t="shared" si="82"/>
        <v>-0.61023739314332026</v>
      </c>
      <c r="AM49" s="8"/>
      <c r="AN49" s="8">
        <f t="shared" ref="AN49:BE49" si="96">(B49/B45-1)*100</f>
        <v>-0.51486945750398583</v>
      </c>
      <c r="AO49" s="8">
        <f t="shared" si="96"/>
        <v>-1.5103959405831091</v>
      </c>
      <c r="AP49" s="8">
        <f t="shared" si="96"/>
        <v>-1.1466625501980743</v>
      </c>
      <c r="AQ49" s="8">
        <f t="shared" si="96"/>
        <v>0.74291607022358708</v>
      </c>
      <c r="AR49" s="8">
        <f t="shared" si="96"/>
        <v>-2.2242587653970247</v>
      </c>
      <c r="AS49" s="8">
        <f t="shared" si="96"/>
        <v>-2.1119173864697416</v>
      </c>
      <c r="AT49" s="8">
        <f t="shared" si="96"/>
        <v>-0.34418518063770165</v>
      </c>
      <c r="AU49" s="8">
        <f t="shared" si="96"/>
        <v>-2.6906741058831729</v>
      </c>
      <c r="AV49" s="8">
        <f t="shared" si="96"/>
        <v>-1.2769409260885989</v>
      </c>
      <c r="AW49" s="8">
        <f t="shared" si="96"/>
        <v>-1.708683747566575</v>
      </c>
      <c r="AX49" s="8">
        <f t="shared" si="96"/>
        <v>-1.1975034109072524</v>
      </c>
      <c r="AY49" s="8">
        <f t="shared" si="96"/>
        <v>-2.6045522107492114</v>
      </c>
      <c r="AZ49" s="8">
        <f t="shared" si="96"/>
        <v>0.97051733677955276</v>
      </c>
      <c r="BA49" s="8">
        <f t="shared" si="96"/>
        <v>-1.7783115642315273</v>
      </c>
      <c r="BB49" s="8">
        <f t="shared" si="96"/>
        <v>-0.19691181870618024</v>
      </c>
      <c r="BC49" s="8">
        <f t="shared" si="96"/>
        <v>-1.510991300041753</v>
      </c>
      <c r="BD49" s="8">
        <f t="shared" si="96"/>
        <v>-1.7082191173252048</v>
      </c>
      <c r="BE49" s="8">
        <f t="shared" si="96"/>
        <v>-0.84320774674805365</v>
      </c>
      <c r="BG49" s="17">
        <f t="shared" si="35"/>
        <v>-3.286461151529263</v>
      </c>
      <c r="BH49" s="17">
        <f t="shared" si="18"/>
        <v>-1.9827884416574904</v>
      </c>
      <c r="BI49" s="17">
        <f t="shared" si="19"/>
        <v>-1.8271602899844197</v>
      </c>
      <c r="BJ49" s="17">
        <f t="shared" si="20"/>
        <v>1.8867741341683342</v>
      </c>
      <c r="BK49" s="17">
        <f t="shared" si="21"/>
        <v>-3.6650477465157039</v>
      </c>
      <c r="BL49" s="17">
        <f t="shared" si="22"/>
        <v>-3.5899314364523427</v>
      </c>
      <c r="BM49" s="17">
        <f t="shared" si="23"/>
        <v>-3.4221719629538239</v>
      </c>
      <c r="BN49" s="17">
        <f t="shared" si="24"/>
        <v>-5.8455169076625069</v>
      </c>
      <c r="BO49" s="17">
        <f t="shared" si="25"/>
        <v>-3.005466141939106</v>
      </c>
      <c r="BP49" s="17">
        <f t="shared" si="26"/>
        <v>-1.4567632070639824</v>
      </c>
      <c r="BQ49" s="17">
        <f t="shared" si="27"/>
        <v>-6.5600695629079997</v>
      </c>
      <c r="BR49" s="17">
        <f t="shared" si="28"/>
        <v>-5.3694905622204026</v>
      </c>
      <c r="BS49" s="17">
        <f t="shared" si="29"/>
        <v>0.62104089109666916</v>
      </c>
      <c r="BT49" s="17">
        <f t="shared" si="30"/>
        <v>-2.5261167865196388</v>
      </c>
      <c r="BU49" s="17">
        <f t="shared" si="31"/>
        <v>-4.7328379610047211</v>
      </c>
      <c r="BV49" s="17">
        <f t="shared" si="32"/>
        <v>-3.823186410527013</v>
      </c>
      <c r="BW49" s="17">
        <f t="shared" si="33"/>
        <v>-3.1400621197007261</v>
      </c>
      <c r="BX49" s="17">
        <f t="shared" si="34"/>
        <v>-2.440949572573281</v>
      </c>
    </row>
    <row r="50" spans="1:76" x14ac:dyDescent="0.25">
      <c r="A50" s="1">
        <v>201104</v>
      </c>
      <c r="B50" s="18">
        <v>101.91554065052678</v>
      </c>
      <c r="C50" s="18">
        <v>98.858355424016551</v>
      </c>
      <c r="D50" s="18">
        <v>108.19631952668034</v>
      </c>
      <c r="E50" s="18">
        <v>109.62607209029071</v>
      </c>
      <c r="F50" s="18">
        <v>109.79586710046138</v>
      </c>
      <c r="G50" s="18">
        <v>102.6455721565472</v>
      </c>
      <c r="H50" s="18">
        <v>103.38709375589112</v>
      </c>
      <c r="I50" s="18">
        <v>99.448957889202774</v>
      </c>
      <c r="J50" s="18">
        <v>99.214152512986374</v>
      </c>
      <c r="K50" s="18">
        <v>99.318395795647547</v>
      </c>
      <c r="L50" s="18">
        <v>99.762561583357268</v>
      </c>
      <c r="M50" s="18">
        <v>97.472699559893172</v>
      </c>
      <c r="N50" s="18">
        <v>94.756302720860106</v>
      </c>
      <c r="O50" s="18">
        <v>94.148268950643569</v>
      </c>
      <c r="P50" s="18">
        <v>98.832100368855009</v>
      </c>
      <c r="Q50" s="18">
        <v>100.07011499844903</v>
      </c>
      <c r="R50" s="18">
        <v>103.82058450783906</v>
      </c>
      <c r="S50" s="18">
        <v>99.608189995521087</v>
      </c>
      <c r="U50" s="8">
        <f t="shared" si="65"/>
        <v>0.34604508576543402</v>
      </c>
      <c r="V50" s="8">
        <f t="shared" si="66"/>
        <v>-2.0954132207495202</v>
      </c>
      <c r="W50" s="8">
        <f t="shared" si="67"/>
        <v>-1.4389890899795477</v>
      </c>
      <c r="X50" s="8">
        <f t="shared" si="68"/>
        <v>-0.80226384975714549</v>
      </c>
      <c r="Y50" s="8">
        <f t="shared" si="69"/>
        <v>-0.42382952068561464</v>
      </c>
      <c r="Z50" s="8">
        <f t="shared" si="70"/>
        <v>-0.19438228191912543</v>
      </c>
      <c r="AA50" s="8">
        <f t="shared" si="71"/>
        <v>-1.0320362390188853</v>
      </c>
      <c r="AB50" s="8">
        <f t="shared" si="72"/>
        <v>-1.1994803585758773</v>
      </c>
      <c r="AC50" s="8">
        <f t="shared" si="73"/>
        <v>-0.80399365404874024</v>
      </c>
      <c r="AD50" s="8">
        <f t="shared" si="74"/>
        <v>-1.0757606872665582</v>
      </c>
      <c r="AE50" s="8">
        <f t="shared" si="75"/>
        <v>-0.8055640961000976</v>
      </c>
      <c r="AF50" s="8">
        <f t="shared" si="76"/>
        <v>-0.8727252003272179</v>
      </c>
      <c r="AG50" s="8">
        <f t="shared" si="77"/>
        <v>-0.12977148184030174</v>
      </c>
      <c r="AH50" s="8">
        <f t="shared" si="78"/>
        <v>-0.60738504393984538</v>
      </c>
      <c r="AI50" s="8">
        <f t="shared" si="79"/>
        <v>-0.27451824863170549</v>
      </c>
      <c r="AJ50" s="8">
        <f t="shared" si="80"/>
        <v>-0.25522063783803839</v>
      </c>
      <c r="AK50" s="8">
        <f t="shared" si="81"/>
        <v>-0.45474758488164291</v>
      </c>
      <c r="AL50" s="8">
        <f t="shared" si="82"/>
        <v>-0.56303732978703058</v>
      </c>
      <c r="AM50" s="8"/>
      <c r="AN50" s="8">
        <f t="shared" ref="AN50:BE50" si="97">(B50/B46-1)*100</f>
        <v>-0.38251370899681225</v>
      </c>
      <c r="AO50" s="8">
        <f t="shared" si="97"/>
        <v>-4.1534729461720872</v>
      </c>
      <c r="AP50" s="8">
        <f t="shared" si="97"/>
        <v>-2.2555164813457429</v>
      </c>
      <c r="AQ50" s="8">
        <f t="shared" si="97"/>
        <v>-0.42919704550977711</v>
      </c>
      <c r="AR50" s="8">
        <f t="shared" si="97"/>
        <v>-1.7458267275542894</v>
      </c>
      <c r="AS50" s="8">
        <f t="shared" si="97"/>
        <v>-2.8471749799102941</v>
      </c>
      <c r="AT50" s="8">
        <f t="shared" si="97"/>
        <v>-1.3171423874615784</v>
      </c>
      <c r="AU50" s="8">
        <f t="shared" si="97"/>
        <v>-3.3737272534498874</v>
      </c>
      <c r="AV50" s="8">
        <f t="shared" si="97"/>
        <v>-2.5128152384925495</v>
      </c>
      <c r="AW50" s="8">
        <f t="shared" si="97"/>
        <v>-2.9408987713044121</v>
      </c>
      <c r="AX50" s="8">
        <f t="shared" si="97"/>
        <v>-2.902136670491362</v>
      </c>
      <c r="AY50" s="8">
        <f t="shared" si="97"/>
        <v>-2.9363692246469841</v>
      </c>
      <c r="AZ50" s="8">
        <f t="shared" si="97"/>
        <v>0.61083191822279836</v>
      </c>
      <c r="BA50" s="8">
        <f t="shared" si="97"/>
        <v>-1.8154165264289146</v>
      </c>
      <c r="BB50" s="8">
        <f t="shared" si="97"/>
        <v>-0.75074582478577012</v>
      </c>
      <c r="BC50" s="8">
        <f t="shared" si="97"/>
        <v>-1.2768279127812976</v>
      </c>
      <c r="BD50" s="8">
        <f t="shared" si="97"/>
        <v>-1.9940243061893903</v>
      </c>
      <c r="BE50" s="8">
        <f t="shared" si="97"/>
        <v>-1.5031393902833923</v>
      </c>
      <c r="BG50" s="17">
        <f t="shared" si="35"/>
        <v>1.3841803430617361</v>
      </c>
      <c r="BH50" s="17">
        <f t="shared" si="18"/>
        <v>-8.3816528829980808</v>
      </c>
      <c r="BI50" s="17">
        <f t="shared" si="19"/>
        <v>-5.7559563599181907</v>
      </c>
      <c r="BJ50" s="17">
        <f t="shared" si="20"/>
        <v>-3.2090553990285819</v>
      </c>
      <c r="BK50" s="17">
        <f t="shared" si="21"/>
        <v>-1.6953180827424585</v>
      </c>
      <c r="BL50" s="17">
        <f t="shared" si="22"/>
        <v>-0.77752912767650173</v>
      </c>
      <c r="BM50" s="17">
        <f t="shared" si="23"/>
        <v>-4.1281449560755412</v>
      </c>
      <c r="BN50" s="17">
        <f t="shared" si="24"/>
        <v>-4.7979214343035093</v>
      </c>
      <c r="BO50" s="17">
        <f t="shared" si="25"/>
        <v>-3.2159746161949609</v>
      </c>
      <c r="BP50" s="17">
        <f t="shared" si="26"/>
        <v>-4.3030427490662326</v>
      </c>
      <c r="BQ50" s="17">
        <f t="shared" si="27"/>
        <v>-3.2222563844003904</v>
      </c>
      <c r="BR50" s="17">
        <f t="shared" si="28"/>
        <v>-3.4909008013088716</v>
      </c>
      <c r="BS50" s="17">
        <f t="shared" si="29"/>
        <v>-0.51908592736120696</v>
      </c>
      <c r="BT50" s="17">
        <f t="shared" si="30"/>
        <v>-2.4295401757593815</v>
      </c>
      <c r="BU50" s="17">
        <f t="shared" si="31"/>
        <v>-1.0980729945268219</v>
      </c>
      <c r="BV50" s="17">
        <f t="shared" si="32"/>
        <v>-1.0208825513521536</v>
      </c>
      <c r="BW50" s="17">
        <f t="shared" si="33"/>
        <v>-1.8189903395265716</v>
      </c>
      <c r="BX50" s="17">
        <f t="shared" si="34"/>
        <v>-2.2521493191481223</v>
      </c>
    </row>
    <row r="51" spans="1:76" x14ac:dyDescent="0.25">
      <c r="A51" s="1">
        <v>201201</v>
      </c>
      <c r="B51" s="18">
        <v>100.21609434007867</v>
      </c>
      <c r="C51" s="18">
        <v>97.912409000360341</v>
      </c>
      <c r="D51" s="18">
        <v>107.24404855228276</v>
      </c>
      <c r="E51" s="18">
        <v>110.64672841059823</v>
      </c>
      <c r="F51" s="18">
        <v>108.79912394484202</v>
      </c>
      <c r="G51" s="18">
        <v>102.21432458724732</v>
      </c>
      <c r="H51" s="18">
        <v>102.26623039217523</v>
      </c>
      <c r="I51" s="18">
        <v>96.910425525380546</v>
      </c>
      <c r="J51" s="18">
        <v>98.452557466099336</v>
      </c>
      <c r="K51" s="18">
        <v>98.339517528979513</v>
      </c>
      <c r="L51" s="18">
        <v>99.10161626696501</v>
      </c>
      <c r="M51" s="18">
        <v>97.510570237873267</v>
      </c>
      <c r="N51" s="18">
        <v>94.062695697913014</v>
      </c>
      <c r="O51" s="18">
        <v>92.778425234377636</v>
      </c>
      <c r="P51" s="18">
        <v>97.948514312470991</v>
      </c>
      <c r="Q51" s="18">
        <v>99.464800511246423</v>
      </c>
      <c r="R51" s="18">
        <v>101.72783691587134</v>
      </c>
      <c r="S51" s="18">
        <v>98.670714659685785</v>
      </c>
      <c r="U51" s="8">
        <f t="shared" si="65"/>
        <v>-1.6675045823242862</v>
      </c>
      <c r="V51" s="8">
        <f t="shared" si="66"/>
        <v>-0.95687048363177762</v>
      </c>
      <c r="W51" s="8">
        <f t="shared" si="67"/>
        <v>-0.88013250225462691</v>
      </c>
      <c r="X51" s="8">
        <f t="shared" si="68"/>
        <v>0.93103428851020187</v>
      </c>
      <c r="Y51" s="8">
        <f t="shared" si="69"/>
        <v>-0.90781482212564102</v>
      </c>
      <c r="Z51" s="8">
        <f t="shared" si="70"/>
        <v>-0.42013265671331235</v>
      </c>
      <c r="AA51" s="8">
        <f t="shared" si="71"/>
        <v>-1.0841424427331048</v>
      </c>
      <c r="AB51" s="8">
        <f t="shared" si="72"/>
        <v>-2.5525982551274584</v>
      </c>
      <c r="AC51" s="8">
        <f t="shared" si="73"/>
        <v>-0.76762742773753834</v>
      </c>
      <c r="AD51" s="8">
        <f t="shared" si="74"/>
        <v>-0.98559613133716306</v>
      </c>
      <c r="AE51" s="8">
        <f t="shared" si="75"/>
        <v>-0.66251838956641329</v>
      </c>
      <c r="AF51" s="8">
        <f t="shared" si="76"/>
        <v>3.8852599908567598E-2</v>
      </c>
      <c r="AG51" s="8">
        <f t="shared" si="77"/>
        <v>-0.7319903827298635</v>
      </c>
      <c r="AH51" s="8">
        <f t="shared" si="78"/>
        <v>-1.454985557922539</v>
      </c>
      <c r="AI51" s="8">
        <f t="shared" si="79"/>
        <v>-0.89402739908021056</v>
      </c>
      <c r="AJ51" s="8">
        <f t="shared" si="80"/>
        <v>-0.60489036833023535</v>
      </c>
      <c r="AK51" s="8">
        <f t="shared" si="81"/>
        <v>-2.0157347426701389</v>
      </c>
      <c r="AL51" s="8">
        <f t="shared" si="82"/>
        <v>-0.94116290626047316</v>
      </c>
      <c r="AM51" s="8"/>
      <c r="AN51" s="8">
        <f t="shared" ref="AN51:BE51" si="98">(B51/B47-1)*100</f>
        <v>-2.3637473144536791</v>
      </c>
      <c r="AO51" s="8">
        <f t="shared" si="98"/>
        <v>-4.0106107157910849</v>
      </c>
      <c r="AP51" s="8">
        <f t="shared" si="98"/>
        <v>-3.0367738024201785</v>
      </c>
      <c r="AQ51" s="8">
        <f t="shared" si="98"/>
        <v>1.4730981939746313</v>
      </c>
      <c r="AR51" s="8">
        <f t="shared" si="98"/>
        <v>-2.8981505310798905</v>
      </c>
      <c r="AS51" s="8">
        <f t="shared" si="98"/>
        <v>-2.3407218918834793</v>
      </c>
      <c r="AT51" s="8">
        <f t="shared" si="98"/>
        <v>-2.4416208643064152</v>
      </c>
      <c r="AU51" s="8">
        <f t="shared" si="98"/>
        <v>-5.6792901073937081</v>
      </c>
      <c r="AV51" s="8">
        <f t="shared" si="98"/>
        <v>-2.6544075507522469</v>
      </c>
      <c r="AW51" s="8">
        <f t="shared" si="98"/>
        <v>-3.3140471535754834</v>
      </c>
      <c r="AX51" s="8">
        <f t="shared" si="98"/>
        <v>-2.6862792685587</v>
      </c>
      <c r="AY51" s="8">
        <f t="shared" si="98"/>
        <v>-2.7871525862608881</v>
      </c>
      <c r="AZ51" s="8">
        <f t="shared" si="98"/>
        <v>-0.84063427258779244</v>
      </c>
      <c r="BA51" s="8">
        <f t="shared" si="98"/>
        <v>-2.9026207136628845</v>
      </c>
      <c r="BB51" s="8">
        <f t="shared" si="98"/>
        <v>-1.5668248652245698</v>
      </c>
      <c r="BC51" s="8">
        <f t="shared" si="98"/>
        <v>-1.8491878522611915</v>
      </c>
      <c r="BD51" s="8">
        <f t="shared" si="98"/>
        <v>-3.7491441006063053</v>
      </c>
      <c r="BE51" s="8">
        <f t="shared" si="98"/>
        <v>-2.3533935337569201</v>
      </c>
      <c r="BG51" s="17">
        <f t="shared" si="35"/>
        <v>-6.6700183292971449</v>
      </c>
      <c r="BH51" s="17">
        <f t="shared" si="18"/>
        <v>-3.8274819345271105</v>
      </c>
      <c r="BI51" s="17">
        <f t="shared" si="19"/>
        <v>-3.5205300090185077</v>
      </c>
      <c r="BJ51" s="17">
        <f t="shared" si="20"/>
        <v>3.7241371540408075</v>
      </c>
      <c r="BK51" s="17">
        <f t="shared" si="21"/>
        <v>-3.6312592885025641</v>
      </c>
      <c r="BL51" s="17">
        <f t="shared" si="22"/>
        <v>-1.6805306268532494</v>
      </c>
      <c r="BM51" s="17">
        <f t="shared" si="23"/>
        <v>-4.3365697709324191</v>
      </c>
      <c r="BN51" s="17">
        <f t="shared" si="24"/>
        <v>-10.210393020509834</v>
      </c>
      <c r="BO51" s="17">
        <f t="shared" si="25"/>
        <v>-3.0705097109501533</v>
      </c>
      <c r="BP51" s="17">
        <f t="shared" si="26"/>
        <v>-3.9423845253486522</v>
      </c>
      <c r="BQ51" s="17">
        <f t="shared" si="27"/>
        <v>-2.6500735582656532</v>
      </c>
      <c r="BR51" s="17">
        <f t="shared" si="28"/>
        <v>0.15541039963427039</v>
      </c>
      <c r="BS51" s="17">
        <f t="shared" si="29"/>
        <v>-2.927961530919454</v>
      </c>
      <c r="BT51" s="17">
        <f t="shared" si="30"/>
        <v>-5.8199422316901561</v>
      </c>
      <c r="BU51" s="17">
        <f t="shared" si="31"/>
        <v>-3.5761095963208422</v>
      </c>
      <c r="BV51" s="17">
        <f t="shared" si="32"/>
        <v>-2.4195614733209414</v>
      </c>
      <c r="BW51" s="17">
        <f t="shared" si="33"/>
        <v>-8.0629389706805554</v>
      </c>
      <c r="BX51" s="17">
        <f t="shared" si="34"/>
        <v>-3.7646516250418927</v>
      </c>
    </row>
    <row r="52" spans="1:76" x14ac:dyDescent="0.25">
      <c r="A52" s="1">
        <v>201202</v>
      </c>
      <c r="B52" s="18">
        <v>98.828513155109363</v>
      </c>
      <c r="C52" s="18">
        <v>96.097811003608641</v>
      </c>
      <c r="D52" s="18">
        <v>105.43169623359559</v>
      </c>
      <c r="E52" s="18">
        <v>108.59141343481075</v>
      </c>
      <c r="F52" s="18">
        <v>108.78782217671602</v>
      </c>
      <c r="G52" s="18">
        <v>101.14154149679003</v>
      </c>
      <c r="H52" s="18">
        <v>100.64163633153605</v>
      </c>
      <c r="I52" s="18">
        <v>96.029630031599453</v>
      </c>
      <c r="J52" s="18">
        <v>97.653233460390737</v>
      </c>
      <c r="K52" s="18">
        <v>96.576248577337807</v>
      </c>
      <c r="L52" s="18">
        <v>98.132406809407158</v>
      </c>
      <c r="M52" s="18">
        <v>96.765759693611827</v>
      </c>
      <c r="N52" s="18">
        <v>93.710339158910188</v>
      </c>
      <c r="O52" s="18">
        <v>92.512081769869923</v>
      </c>
      <c r="P52" s="18">
        <v>96.861141160591686</v>
      </c>
      <c r="Q52" s="18">
        <v>98.871882778921659</v>
      </c>
      <c r="R52" s="18">
        <v>101.78143208350022</v>
      </c>
      <c r="S52" s="18">
        <v>97.714297197738404</v>
      </c>
      <c r="U52" s="8">
        <f t="shared" si="65"/>
        <v>-1.3845891661479204</v>
      </c>
      <c r="V52" s="8">
        <f t="shared" si="66"/>
        <v>-1.8532870504136212</v>
      </c>
      <c r="W52" s="8">
        <f t="shared" si="67"/>
        <v>-1.6899327684404164</v>
      </c>
      <c r="X52" s="8">
        <f t="shared" si="68"/>
        <v>-1.8575469924067001</v>
      </c>
      <c r="Y52" s="8">
        <f t="shared" si="69"/>
        <v>-1.0387738169415073E-2</v>
      </c>
      <c r="Z52" s="8">
        <f t="shared" si="70"/>
        <v>-1.0495428060492529</v>
      </c>
      <c r="AA52" s="8">
        <f t="shared" si="71"/>
        <v>-1.5885928858520693</v>
      </c>
      <c r="AB52" s="8">
        <f t="shared" si="72"/>
        <v>-0.90887589132545576</v>
      </c>
      <c r="AC52" s="8">
        <f t="shared" si="73"/>
        <v>-0.81188749818290606</v>
      </c>
      <c r="AD52" s="8">
        <f t="shared" si="74"/>
        <v>-1.7930421014340392</v>
      </c>
      <c r="AE52" s="8">
        <f t="shared" si="75"/>
        <v>-0.97799561103720789</v>
      </c>
      <c r="AF52" s="8">
        <f t="shared" si="76"/>
        <v>-0.76382544214899095</v>
      </c>
      <c r="AG52" s="8">
        <f t="shared" si="77"/>
        <v>-0.37459753453636946</v>
      </c>
      <c r="AH52" s="8">
        <f t="shared" si="78"/>
        <v>-0.28707478471947656</v>
      </c>
      <c r="AI52" s="8">
        <f t="shared" si="79"/>
        <v>-1.110147672490891</v>
      </c>
      <c r="AJ52" s="8">
        <f t="shared" si="80"/>
        <v>-0.59610809982746371</v>
      </c>
      <c r="AK52" s="8">
        <f t="shared" si="81"/>
        <v>5.2684859182838828E-2</v>
      </c>
      <c r="AL52" s="8">
        <f t="shared" si="82"/>
        <v>-0.96930225472274811</v>
      </c>
      <c r="AM52" s="8"/>
      <c r="AN52" s="8">
        <f t="shared" ref="AN52:BE52" si="99">(B52/B48-1)*100</f>
        <v>-3.4929278543252118</v>
      </c>
      <c r="AO52" s="8">
        <f t="shared" si="99"/>
        <v>-5.3010826658590471</v>
      </c>
      <c r="AP52" s="8">
        <f t="shared" si="99"/>
        <v>-4.3961247927653773</v>
      </c>
      <c r="AQ52" s="8">
        <f t="shared" si="99"/>
        <v>-1.2750059843109951</v>
      </c>
      <c r="AR52" s="8">
        <f t="shared" si="99"/>
        <v>-2.2420484909737914</v>
      </c>
      <c r="AS52" s="8">
        <f t="shared" si="99"/>
        <v>-2.5394134177468497</v>
      </c>
      <c r="AT52" s="8">
        <f t="shared" si="99"/>
        <v>-4.4843719972544882</v>
      </c>
      <c r="AU52" s="8">
        <f t="shared" si="99"/>
        <v>-5.9907198700802518</v>
      </c>
      <c r="AV52" s="8">
        <f t="shared" si="99"/>
        <v>-3.0982267340395886</v>
      </c>
      <c r="AW52" s="8">
        <f t="shared" si="99"/>
        <v>-4.1573513442996983</v>
      </c>
      <c r="AX52" s="8">
        <f t="shared" si="99"/>
        <v>-4.0266589264315815</v>
      </c>
      <c r="AY52" s="8">
        <f t="shared" si="99"/>
        <v>-2.9126717603771946</v>
      </c>
      <c r="AZ52" s="8">
        <f t="shared" si="99"/>
        <v>-1.0788377742517508</v>
      </c>
      <c r="BA52" s="8">
        <f t="shared" si="99"/>
        <v>-2.9514976491430089</v>
      </c>
      <c r="BB52" s="8">
        <f t="shared" si="99"/>
        <v>-3.4197236997542402</v>
      </c>
      <c r="BC52" s="8">
        <f t="shared" si="99"/>
        <v>-2.3914990953986526</v>
      </c>
      <c r="BD52" s="8">
        <f t="shared" si="99"/>
        <v>-3.1760249272722918</v>
      </c>
      <c r="BE52" s="8">
        <f t="shared" si="99"/>
        <v>-3.0489386635303428</v>
      </c>
      <c r="BG52" s="17">
        <f t="shared" si="35"/>
        <v>-5.5383566645916815</v>
      </c>
      <c r="BH52" s="17">
        <f t="shared" si="18"/>
        <v>-7.4131482016544847</v>
      </c>
      <c r="BI52" s="17">
        <f t="shared" si="19"/>
        <v>-6.7597310737616656</v>
      </c>
      <c r="BJ52" s="17">
        <f t="shared" si="20"/>
        <v>-7.4301879696268003</v>
      </c>
      <c r="BK52" s="17">
        <f t="shared" si="21"/>
        <v>-4.1550952677660291E-2</v>
      </c>
      <c r="BL52" s="17">
        <f t="shared" si="22"/>
        <v>-4.1981712241970115</v>
      </c>
      <c r="BM52" s="17">
        <f t="shared" si="23"/>
        <v>-6.354371543408277</v>
      </c>
      <c r="BN52" s="17">
        <f t="shared" si="24"/>
        <v>-3.6355035653018231</v>
      </c>
      <c r="BO52" s="17">
        <f t="shared" si="25"/>
        <v>-3.2475499927316243</v>
      </c>
      <c r="BP52" s="17">
        <f t="shared" si="26"/>
        <v>-7.1721684057361568</v>
      </c>
      <c r="BQ52" s="17">
        <f t="shared" si="27"/>
        <v>-3.9119824441488316</v>
      </c>
      <c r="BR52" s="17">
        <f t="shared" si="28"/>
        <v>-3.0553017685959638</v>
      </c>
      <c r="BS52" s="17">
        <f t="shared" si="29"/>
        <v>-1.4983901381454778</v>
      </c>
      <c r="BT52" s="17">
        <f t="shared" si="30"/>
        <v>-1.1482991388779062</v>
      </c>
      <c r="BU52" s="17">
        <f t="shared" si="31"/>
        <v>-4.4405906899635639</v>
      </c>
      <c r="BV52" s="17">
        <f t="shared" si="32"/>
        <v>-2.3844323993098548</v>
      </c>
      <c r="BW52" s="17">
        <f t="shared" si="33"/>
        <v>0.21073943673135531</v>
      </c>
      <c r="BX52" s="17">
        <f t="shared" si="34"/>
        <v>-3.8772090188909925</v>
      </c>
    </row>
    <row r="53" spans="1:76" x14ac:dyDescent="0.25">
      <c r="A53" s="1">
        <v>201203</v>
      </c>
      <c r="B53" s="18">
        <v>97.851333866814159</v>
      </c>
      <c r="C53" s="18">
        <v>96.418578413728994</v>
      </c>
      <c r="D53" s="18">
        <v>105.19988273144924</v>
      </c>
      <c r="E53" s="18">
        <v>107.72647099615632</v>
      </c>
      <c r="F53" s="18">
        <v>107.54941937600817</v>
      </c>
      <c r="G53" s="18">
        <v>100.66968783234068</v>
      </c>
      <c r="H53" s="18">
        <v>100.54266692318926</v>
      </c>
      <c r="I53" s="18">
        <v>96.067065504999618</v>
      </c>
      <c r="J53" s="18">
        <v>97.411183204184908</v>
      </c>
      <c r="K53" s="18">
        <v>96.171297118200087</v>
      </c>
      <c r="L53" s="18">
        <v>97.349890188096708</v>
      </c>
      <c r="M53" s="18">
        <v>95.943769611242544</v>
      </c>
      <c r="N53" s="18">
        <v>93.192429411446284</v>
      </c>
      <c r="O53" s="18">
        <v>92.021008711202171</v>
      </c>
      <c r="P53" s="18">
        <v>96.428155797338263</v>
      </c>
      <c r="Q53" s="18">
        <v>99.137309480625646</v>
      </c>
      <c r="R53" s="18">
        <v>101.25667361089683</v>
      </c>
      <c r="S53" s="18">
        <v>97.265588966082149</v>
      </c>
      <c r="U53" s="8">
        <f t="shared" si="65"/>
        <v>-0.98876251103924284</v>
      </c>
      <c r="V53" s="8">
        <f t="shared" si="66"/>
        <v>0.333792629374563</v>
      </c>
      <c r="W53" s="8">
        <f t="shared" si="67"/>
        <v>-0.21987078879271982</v>
      </c>
      <c r="X53" s="8">
        <f t="shared" si="68"/>
        <v>-0.79651089464238822</v>
      </c>
      <c r="Y53" s="8">
        <f t="shared" si="69"/>
        <v>-1.1383652838423131</v>
      </c>
      <c r="Z53" s="8">
        <f t="shared" si="70"/>
        <v>-0.46652805312871193</v>
      </c>
      <c r="AA53" s="8">
        <f t="shared" si="71"/>
        <v>-9.8338433231315303E-2</v>
      </c>
      <c r="AB53" s="8">
        <f t="shared" si="72"/>
        <v>3.8983252760482756E-2</v>
      </c>
      <c r="AC53" s="8">
        <f t="shared" si="73"/>
        <v>-0.24786711881281676</v>
      </c>
      <c r="AD53" s="8">
        <f t="shared" si="74"/>
        <v>-0.41930750583404341</v>
      </c>
      <c r="AE53" s="8">
        <f t="shared" si="75"/>
        <v>-0.7974089770673376</v>
      </c>
      <c r="AF53" s="8">
        <f t="shared" si="76"/>
        <v>-0.84946378240809972</v>
      </c>
      <c r="AG53" s="8">
        <f t="shared" si="77"/>
        <v>-0.55267087080503874</v>
      </c>
      <c r="AH53" s="8">
        <f t="shared" si="78"/>
        <v>-0.53082046071488698</v>
      </c>
      <c r="AI53" s="8">
        <f t="shared" si="79"/>
        <v>-0.44701658277549461</v>
      </c>
      <c r="AJ53" s="8">
        <f t="shared" si="80"/>
        <v>0.26845519094389481</v>
      </c>
      <c r="AK53" s="8">
        <f t="shared" si="81"/>
        <v>-0.51557387419435274</v>
      </c>
      <c r="AL53" s="8">
        <f t="shared" si="82"/>
        <v>-0.45920427667635044</v>
      </c>
      <c r="AM53" s="8"/>
      <c r="AN53" s="8">
        <f t="shared" ref="AN53:BE53" si="100">(B53/B49-1)*100</f>
        <v>-3.6555730634700967</v>
      </c>
      <c r="AO53" s="8">
        <f t="shared" si="100"/>
        <v>-4.5116516762770615</v>
      </c>
      <c r="AP53" s="8">
        <f t="shared" si="100"/>
        <v>-4.1685813807148531</v>
      </c>
      <c r="AQ53" s="8">
        <f t="shared" si="100"/>
        <v>-2.521162689546419</v>
      </c>
      <c r="AR53" s="8">
        <f t="shared" si="100"/>
        <v>-2.4611799919774469</v>
      </c>
      <c r="AS53" s="8">
        <f t="shared" si="100"/>
        <v>-2.1155986712256492</v>
      </c>
      <c r="AT53" s="8">
        <f t="shared" si="100"/>
        <v>-3.7548822101443613</v>
      </c>
      <c r="AU53" s="8">
        <f t="shared" si="100"/>
        <v>-4.5593217487984727</v>
      </c>
      <c r="AV53" s="8">
        <f t="shared" si="100"/>
        <v>-2.6066332016074001</v>
      </c>
      <c r="AW53" s="8">
        <f t="shared" si="100"/>
        <v>-4.2103697414559216</v>
      </c>
      <c r="AX53" s="8">
        <f t="shared" si="100"/>
        <v>-3.2044958624459108</v>
      </c>
      <c r="AY53" s="8">
        <f t="shared" si="100"/>
        <v>-2.4276083609830246</v>
      </c>
      <c r="AZ53" s="8">
        <f t="shared" si="100"/>
        <v>-1.7780458477651528</v>
      </c>
      <c r="BA53" s="8">
        <f t="shared" si="100"/>
        <v>-2.8531401730222283</v>
      </c>
      <c r="BB53" s="8">
        <f t="shared" si="100"/>
        <v>-2.7001930000876806</v>
      </c>
      <c r="BC53" s="8">
        <f t="shared" si="100"/>
        <v>-1.1849935332178707</v>
      </c>
      <c r="BD53" s="8">
        <f t="shared" si="100"/>
        <v>-2.9130766206492686</v>
      </c>
      <c r="BE53" s="8">
        <f t="shared" si="100"/>
        <v>-2.9016114081434008</v>
      </c>
      <c r="BG53" s="17">
        <f t="shared" si="35"/>
        <v>-3.9550500441569714</v>
      </c>
      <c r="BH53" s="17">
        <f t="shared" si="18"/>
        <v>1.335170517498252</v>
      </c>
      <c r="BI53" s="17">
        <f t="shared" si="19"/>
        <v>-0.87948315517087927</v>
      </c>
      <c r="BJ53" s="17">
        <f t="shared" si="20"/>
        <v>-3.1860435785695529</v>
      </c>
      <c r="BK53" s="17">
        <f t="shared" si="21"/>
        <v>-4.5534611353692522</v>
      </c>
      <c r="BL53" s="17">
        <f t="shared" si="22"/>
        <v>-1.8661122125148477</v>
      </c>
      <c r="BM53" s="17">
        <f t="shared" si="23"/>
        <v>-0.39335373292526121</v>
      </c>
      <c r="BN53" s="17">
        <f t="shared" si="24"/>
        <v>0.15593301104193102</v>
      </c>
      <c r="BO53" s="17">
        <f t="shared" si="25"/>
        <v>-0.99146847525126702</v>
      </c>
      <c r="BP53" s="17">
        <f t="shared" si="26"/>
        <v>-1.6772300233361737</v>
      </c>
      <c r="BQ53" s="17">
        <f t="shared" si="27"/>
        <v>-3.1896359082693504</v>
      </c>
      <c r="BR53" s="17">
        <f t="shared" si="28"/>
        <v>-3.3978551296323989</v>
      </c>
      <c r="BS53" s="17">
        <f t="shared" si="29"/>
        <v>-2.210683483220155</v>
      </c>
      <c r="BT53" s="17">
        <f t="shared" si="30"/>
        <v>-2.1232818428595479</v>
      </c>
      <c r="BU53" s="17">
        <f t="shared" si="31"/>
        <v>-1.7880663311019784</v>
      </c>
      <c r="BV53" s="17">
        <f t="shared" si="32"/>
        <v>1.0738207637755792</v>
      </c>
      <c r="BW53" s="17">
        <f t="shared" si="33"/>
        <v>-2.062295496777411</v>
      </c>
      <c r="BX53" s="17">
        <f t="shared" si="34"/>
        <v>-1.8368171067054018</v>
      </c>
    </row>
    <row r="54" spans="1:76" x14ac:dyDescent="0.25">
      <c r="A54" s="1">
        <v>201204</v>
      </c>
      <c r="B54" s="18">
        <v>97.514302171105314</v>
      </c>
      <c r="C54" s="18">
        <v>95.639837680835882</v>
      </c>
      <c r="D54" s="18">
        <v>103.73904201724174</v>
      </c>
      <c r="E54" s="18">
        <v>106.50010168037983</v>
      </c>
      <c r="F54" s="18">
        <v>107.24771384707962</v>
      </c>
      <c r="G54" s="18">
        <v>99.850471783593875</v>
      </c>
      <c r="H54" s="18">
        <v>99.620981822506749</v>
      </c>
      <c r="I54" s="18">
        <v>95.628298252314181</v>
      </c>
      <c r="J54" s="18">
        <v>96.158158729314238</v>
      </c>
      <c r="K54" s="18">
        <v>95.435640577804691</v>
      </c>
      <c r="L54" s="18">
        <v>97.346323283239741</v>
      </c>
      <c r="M54" s="18">
        <v>95.611646939885972</v>
      </c>
      <c r="N54" s="18">
        <v>92.274707386870887</v>
      </c>
      <c r="O54" s="18">
        <v>92.068357132175464</v>
      </c>
      <c r="P54" s="18">
        <v>93.975241882821649</v>
      </c>
      <c r="Q54" s="18">
        <v>98.366851989944692</v>
      </c>
      <c r="R54" s="18">
        <v>99.511968341847307</v>
      </c>
      <c r="S54" s="18">
        <v>96.459116717225953</v>
      </c>
      <c r="U54" s="8">
        <f t="shared" si="65"/>
        <v>-0.3444323979963082</v>
      </c>
      <c r="V54" s="8">
        <f t="shared" si="66"/>
        <v>-0.8076666817794842</v>
      </c>
      <c r="W54" s="8">
        <f t="shared" si="67"/>
        <v>-1.3886334055492</v>
      </c>
      <c r="X54" s="8">
        <f t="shared" si="68"/>
        <v>-1.1384103688129255</v>
      </c>
      <c r="Y54" s="8">
        <f t="shared" si="69"/>
        <v>-0.28052734331716067</v>
      </c>
      <c r="Z54" s="8">
        <f t="shared" si="70"/>
        <v>-0.81376635448712209</v>
      </c>
      <c r="AA54" s="8">
        <f t="shared" si="71"/>
        <v>-0.91671041647088947</v>
      </c>
      <c r="AB54" s="8">
        <f t="shared" si="72"/>
        <v>-0.45673015031629793</v>
      </c>
      <c r="AC54" s="8">
        <f t="shared" si="73"/>
        <v>-1.2863250744467258</v>
      </c>
      <c r="AD54" s="8">
        <f t="shared" si="74"/>
        <v>-0.76494397230727484</v>
      </c>
      <c r="AE54" s="8">
        <f t="shared" si="75"/>
        <v>-3.6640050133374125E-3</v>
      </c>
      <c r="AF54" s="8">
        <f t="shared" si="76"/>
        <v>-0.34616387567667495</v>
      </c>
      <c r="AG54" s="8">
        <f t="shared" si="77"/>
        <v>-0.9847602754550322</v>
      </c>
      <c r="AH54" s="8">
        <f t="shared" si="78"/>
        <v>5.1453925181244031E-2</v>
      </c>
      <c r="AI54" s="8">
        <f t="shared" si="79"/>
        <v>-2.5437735423166963</v>
      </c>
      <c r="AJ54" s="8">
        <f t="shared" si="80"/>
        <v>-0.77716199351922644</v>
      </c>
      <c r="AK54" s="8">
        <f t="shared" si="81"/>
        <v>-1.7230521276592303</v>
      </c>
      <c r="AL54" s="8">
        <f t="shared" si="82"/>
        <v>-0.82914446663909791</v>
      </c>
      <c r="AM54" s="8"/>
      <c r="AN54" s="8">
        <f t="shared" ref="AN54:BE54" si="101">(B54/B50-1)*100</f>
        <v>-4.3185155584009705</v>
      </c>
      <c r="AO54" s="8">
        <f t="shared" si="101"/>
        <v>-3.2556861070326515</v>
      </c>
      <c r="AP54" s="8">
        <f t="shared" si="101"/>
        <v>-4.1196202689126267</v>
      </c>
      <c r="AQ54" s="8">
        <f t="shared" si="101"/>
        <v>-2.8514844601348566</v>
      </c>
      <c r="AR54" s="8">
        <f t="shared" si="101"/>
        <v>-2.3208098088521312</v>
      </c>
      <c r="AS54" s="8">
        <f t="shared" si="101"/>
        <v>-2.7230598595041733</v>
      </c>
      <c r="AT54" s="8">
        <f t="shared" si="101"/>
        <v>-3.6427292774827258</v>
      </c>
      <c r="AU54" s="8">
        <f t="shared" si="101"/>
        <v>-3.8418297365621856</v>
      </c>
      <c r="AV54" s="8">
        <f t="shared" si="101"/>
        <v>-3.0801994536738375</v>
      </c>
      <c r="AW54" s="8">
        <f t="shared" si="101"/>
        <v>-3.9094018653219265</v>
      </c>
      <c r="AX54" s="8">
        <f t="shared" si="101"/>
        <v>-2.4219890325276161</v>
      </c>
      <c r="AY54" s="8">
        <f t="shared" si="101"/>
        <v>-1.9093065324036207</v>
      </c>
      <c r="AZ54" s="8">
        <f t="shared" si="101"/>
        <v>-2.6189237683742039</v>
      </c>
      <c r="BA54" s="8">
        <f t="shared" si="101"/>
        <v>-2.2091875311679665</v>
      </c>
      <c r="BB54" s="8">
        <f t="shared" si="101"/>
        <v>-4.9142520172159587</v>
      </c>
      <c r="BC54" s="8">
        <f t="shared" si="101"/>
        <v>-1.7020696024289905</v>
      </c>
      <c r="BD54" s="8">
        <f t="shared" si="101"/>
        <v>-4.1500596306760613</v>
      </c>
      <c r="BE54" s="8">
        <f t="shared" si="101"/>
        <v>-3.1614601956292288</v>
      </c>
      <c r="BG54" s="17">
        <f t="shared" si="35"/>
        <v>-1.3777295919852328</v>
      </c>
      <c r="BH54" s="17">
        <f t="shared" si="18"/>
        <v>-3.2306667271179368</v>
      </c>
      <c r="BI54" s="17">
        <f t="shared" si="19"/>
        <v>-5.5545336221968</v>
      </c>
      <c r="BJ54" s="17">
        <f t="shared" si="20"/>
        <v>-4.5536414752517018</v>
      </c>
      <c r="BK54" s="17">
        <f t="shared" si="21"/>
        <v>-1.1221093732686427</v>
      </c>
      <c r="BL54" s="17">
        <f t="shared" si="22"/>
        <v>-3.2550654179484884</v>
      </c>
      <c r="BM54" s="17">
        <f t="shared" si="23"/>
        <v>-3.6668416658835579</v>
      </c>
      <c r="BN54" s="17">
        <f t="shared" si="24"/>
        <v>-1.8269206012651917</v>
      </c>
      <c r="BO54" s="17">
        <f t="shared" si="25"/>
        <v>-5.1453002977869033</v>
      </c>
      <c r="BP54" s="17">
        <f t="shared" si="26"/>
        <v>-3.0597758892290994</v>
      </c>
      <c r="BQ54" s="17">
        <f t="shared" si="27"/>
        <v>-1.465602005334965E-2</v>
      </c>
      <c r="BR54" s="17">
        <f t="shared" si="28"/>
        <v>-1.3846555027066998</v>
      </c>
      <c r="BS54" s="17">
        <f t="shared" si="29"/>
        <v>-3.9390411018201288</v>
      </c>
      <c r="BT54" s="17">
        <f t="shared" si="30"/>
        <v>0.20581570072497613</v>
      </c>
      <c r="BU54" s="17">
        <f t="shared" si="31"/>
        <v>-10.175094169266785</v>
      </c>
      <c r="BV54" s="17">
        <f t="shared" si="32"/>
        <v>-3.1086479740769057</v>
      </c>
      <c r="BW54" s="17">
        <f t="shared" si="33"/>
        <v>-6.8922085106369213</v>
      </c>
      <c r="BX54" s="17">
        <f t="shared" si="34"/>
        <v>-3.3165778665563916</v>
      </c>
    </row>
    <row r="55" spans="1:76" x14ac:dyDescent="0.25">
      <c r="A55" s="1">
        <v>201301</v>
      </c>
      <c r="B55" s="18">
        <v>96.640961132585417</v>
      </c>
      <c r="C55" s="18">
        <v>96.694575349860202</v>
      </c>
      <c r="D55" s="18">
        <v>102.8701786571189</v>
      </c>
      <c r="E55" s="18">
        <v>107.04281626995646</v>
      </c>
      <c r="F55" s="18">
        <v>107.18489324734317</v>
      </c>
      <c r="G55" s="18">
        <v>98.754342584814964</v>
      </c>
      <c r="H55" s="18">
        <v>99.08754164673195</v>
      </c>
      <c r="I55" s="18">
        <v>96.411631276342504</v>
      </c>
      <c r="J55" s="18">
        <v>95.891131071144997</v>
      </c>
      <c r="K55" s="18">
        <v>95.195717795497345</v>
      </c>
      <c r="L55" s="18">
        <v>97.368344273792829</v>
      </c>
      <c r="M55" s="18">
        <v>95.295215381499233</v>
      </c>
      <c r="N55" s="18">
        <v>92.101047134425514</v>
      </c>
      <c r="O55" s="18">
        <v>91.562091133040397</v>
      </c>
      <c r="P55" s="18">
        <v>94.763186349302259</v>
      </c>
      <c r="Q55" s="18">
        <v>97.594913033931135</v>
      </c>
      <c r="R55" s="18">
        <v>99.245850898240207</v>
      </c>
      <c r="S55" s="18">
        <v>96.194006110038615</v>
      </c>
      <c r="U55" s="8">
        <f t="shared" si="65"/>
        <v>-0.89560302342878151</v>
      </c>
      <c r="V55" s="8">
        <f t="shared" si="66"/>
        <v>1.1028225210336862</v>
      </c>
      <c r="W55" s="8">
        <f t="shared" si="67"/>
        <v>-0.83754712134167519</v>
      </c>
      <c r="X55" s="8">
        <f t="shared" si="68"/>
        <v>0.50959067739240194</v>
      </c>
      <c r="Y55" s="8">
        <f t="shared" si="69"/>
        <v>-5.8575234364466322E-2</v>
      </c>
      <c r="Z55" s="8">
        <f t="shared" si="70"/>
        <v>-1.0977706756905015</v>
      </c>
      <c r="AA55" s="8">
        <f t="shared" si="71"/>
        <v>-0.53546970328521848</v>
      </c>
      <c r="AB55" s="8">
        <f t="shared" si="72"/>
        <v>0.81914353632175363</v>
      </c>
      <c r="AC55" s="8">
        <f t="shared" si="73"/>
        <v>-0.27769630959857405</v>
      </c>
      <c r="AD55" s="8">
        <f t="shared" si="74"/>
        <v>-0.25139746624506243</v>
      </c>
      <c r="AE55" s="8">
        <f t="shared" si="75"/>
        <v>2.262128636232319E-2</v>
      </c>
      <c r="AF55" s="8">
        <f t="shared" si="76"/>
        <v>-0.3309550337373568</v>
      </c>
      <c r="AG55" s="8">
        <f t="shared" si="77"/>
        <v>-0.18819919061600077</v>
      </c>
      <c r="AH55" s="8">
        <f t="shared" si="78"/>
        <v>-0.54988056147049491</v>
      </c>
      <c r="AI55" s="8">
        <f t="shared" si="79"/>
        <v>0.8384596311687087</v>
      </c>
      <c r="AJ55" s="8">
        <f t="shared" si="80"/>
        <v>-0.78475516944719326</v>
      </c>
      <c r="AK55" s="8">
        <f t="shared" si="81"/>
        <v>-0.26742255031366735</v>
      </c>
      <c r="AL55" s="8">
        <f t="shared" si="82"/>
        <v>-0.27484245783062633</v>
      </c>
      <c r="AM55" s="8"/>
      <c r="AN55" s="8">
        <f t="shared" ref="AN55:BE55" si="102">(B55/B51-1)*100</f>
        <v>-3.5674242056981442</v>
      </c>
      <c r="AO55" s="8">
        <f t="shared" si="102"/>
        <v>-1.24379908832154</v>
      </c>
      <c r="AP55" s="8">
        <f t="shared" si="102"/>
        <v>-4.0784266858701734</v>
      </c>
      <c r="AQ55" s="8">
        <f t="shared" si="102"/>
        <v>-3.2571339364576901</v>
      </c>
      <c r="AR55" s="8">
        <f t="shared" si="102"/>
        <v>-1.4836798670522566</v>
      </c>
      <c r="AS55" s="8">
        <f t="shared" si="102"/>
        <v>-3.3850265277436842</v>
      </c>
      <c r="AT55" s="8">
        <f t="shared" si="102"/>
        <v>-3.1082486694322231</v>
      </c>
      <c r="AU55" s="8">
        <f t="shared" si="102"/>
        <v>-0.51469617054504813</v>
      </c>
      <c r="AV55" s="8">
        <f t="shared" si="102"/>
        <v>-2.6016859905709677</v>
      </c>
      <c r="AW55" s="8">
        <f t="shared" si="102"/>
        <v>-3.1968834223289</v>
      </c>
      <c r="AX55" s="8">
        <f t="shared" si="102"/>
        <v>-1.7489845861877851</v>
      </c>
      <c r="AY55" s="8">
        <f t="shared" si="102"/>
        <v>-2.2719125228882975</v>
      </c>
      <c r="AZ55" s="8">
        <f t="shared" si="102"/>
        <v>-2.0854692170288569</v>
      </c>
      <c r="BA55" s="8">
        <f t="shared" si="102"/>
        <v>-1.3110096428825213</v>
      </c>
      <c r="BB55" s="8">
        <f t="shared" si="102"/>
        <v>-3.2520431632143354</v>
      </c>
      <c r="BC55" s="8">
        <f t="shared" si="102"/>
        <v>-1.8799489545086479</v>
      </c>
      <c r="BD55" s="8">
        <f t="shared" si="102"/>
        <v>-2.4398297387210999</v>
      </c>
      <c r="BE55" s="8">
        <f t="shared" si="102"/>
        <v>-2.510074603380863</v>
      </c>
      <c r="BG55" s="17">
        <f t="shared" si="35"/>
        <v>-3.582412093715126</v>
      </c>
      <c r="BH55" s="17">
        <f t="shared" si="18"/>
        <v>4.4112900841347447</v>
      </c>
      <c r="BI55" s="17">
        <f t="shared" si="19"/>
        <v>-3.3501884853667008</v>
      </c>
      <c r="BJ55" s="17">
        <f t="shared" si="20"/>
        <v>2.0383627095696077</v>
      </c>
      <c r="BK55" s="17">
        <f t="shared" si="21"/>
        <v>-0.23430093745786529</v>
      </c>
      <c r="BL55" s="17">
        <f t="shared" si="22"/>
        <v>-4.3910827027620059</v>
      </c>
      <c r="BM55" s="17">
        <f t="shared" si="23"/>
        <v>-2.1418788131408739</v>
      </c>
      <c r="BN55" s="17">
        <f t="shared" si="24"/>
        <v>3.2765741452870145</v>
      </c>
      <c r="BO55" s="17">
        <f t="shared" si="25"/>
        <v>-1.1107852383942962</v>
      </c>
      <c r="BP55" s="17">
        <f t="shared" si="26"/>
        <v>-1.0055898649802497</v>
      </c>
      <c r="BQ55" s="17">
        <f t="shared" si="27"/>
        <v>9.0485145449292759E-2</v>
      </c>
      <c r="BR55" s="17">
        <f t="shared" si="28"/>
        <v>-1.3238201349494272</v>
      </c>
      <c r="BS55" s="17">
        <f t="shared" si="29"/>
        <v>-0.75279676246400307</v>
      </c>
      <c r="BT55" s="17">
        <f t="shared" si="30"/>
        <v>-2.1995222458819796</v>
      </c>
      <c r="BU55" s="17">
        <f t="shared" si="31"/>
        <v>3.3538385246748348</v>
      </c>
      <c r="BV55" s="17">
        <f t="shared" si="32"/>
        <v>-3.139020677788773</v>
      </c>
      <c r="BW55" s="17">
        <f t="shared" si="33"/>
        <v>-1.0696902012546694</v>
      </c>
      <c r="BX55" s="17">
        <f t="shared" si="34"/>
        <v>-1.0993698313225053</v>
      </c>
    </row>
    <row r="56" spans="1:76" x14ac:dyDescent="0.25">
      <c r="A56" s="1">
        <v>201302</v>
      </c>
      <c r="B56" s="18">
        <v>96.989896379314857</v>
      </c>
      <c r="C56" s="18">
        <v>96.817100362376834</v>
      </c>
      <c r="D56" s="18">
        <v>102.23630316968428</v>
      </c>
      <c r="E56" s="18">
        <v>106.88462826040421</v>
      </c>
      <c r="F56" s="18">
        <v>107.12392232605018</v>
      </c>
      <c r="G56" s="18">
        <v>97.391936758010701</v>
      </c>
      <c r="H56" s="18">
        <v>98.853286733274857</v>
      </c>
      <c r="I56" s="18">
        <v>96.325351512145218</v>
      </c>
      <c r="J56" s="18">
        <v>96.041879431003508</v>
      </c>
      <c r="K56" s="18">
        <v>95.019235150752053</v>
      </c>
      <c r="L56" s="18">
        <v>97.552467675472926</v>
      </c>
      <c r="M56" s="18">
        <v>95.404128729692829</v>
      </c>
      <c r="N56" s="18">
        <v>91.785700094860942</v>
      </c>
      <c r="O56" s="18">
        <v>91.448181743956226</v>
      </c>
      <c r="P56" s="18">
        <v>95.09316144376038</v>
      </c>
      <c r="Q56" s="18">
        <v>96.596619345188003</v>
      </c>
      <c r="R56" s="18">
        <v>98.384117527301385</v>
      </c>
      <c r="S56" s="18">
        <v>96.095345590951396</v>
      </c>
      <c r="U56" s="8">
        <f t="shared" si="65"/>
        <v>0.36106351037912265</v>
      </c>
      <c r="V56" s="8">
        <f t="shared" si="66"/>
        <v>0.12671342944867714</v>
      </c>
      <c r="W56" s="8">
        <f t="shared" si="67"/>
        <v>-0.61618974100104973</v>
      </c>
      <c r="X56" s="8">
        <f t="shared" si="68"/>
        <v>-0.14778012674228069</v>
      </c>
      <c r="Y56" s="8">
        <f t="shared" si="69"/>
        <v>-5.6883875559121666E-2</v>
      </c>
      <c r="Z56" s="8">
        <f t="shared" si="70"/>
        <v>-1.3795908019276881</v>
      </c>
      <c r="AA56" s="8">
        <f t="shared" si="71"/>
        <v>-0.23641207518525498</v>
      </c>
      <c r="AB56" s="8">
        <f t="shared" si="72"/>
        <v>-8.9491032414945604E-2</v>
      </c>
      <c r="AC56" s="8">
        <f t="shared" si="73"/>
        <v>0.15720782326227312</v>
      </c>
      <c r="AD56" s="8">
        <f t="shared" si="74"/>
        <v>-0.18538926837488034</v>
      </c>
      <c r="AE56" s="8">
        <f t="shared" si="75"/>
        <v>0.18909985894630665</v>
      </c>
      <c r="AF56" s="8">
        <f t="shared" si="76"/>
        <v>0.11429046857975855</v>
      </c>
      <c r="AG56" s="8">
        <f t="shared" si="77"/>
        <v>-0.34239245847477173</v>
      </c>
      <c r="AH56" s="8">
        <f t="shared" si="78"/>
        <v>-0.12440671425760774</v>
      </c>
      <c r="AI56" s="8">
        <f t="shared" si="79"/>
        <v>0.34821021450441858</v>
      </c>
      <c r="AJ56" s="8">
        <f t="shared" si="80"/>
        <v>-1.0228952080689413</v>
      </c>
      <c r="AK56" s="8">
        <f t="shared" si="81"/>
        <v>-0.86828150813315075</v>
      </c>
      <c r="AL56" s="8">
        <f t="shared" si="82"/>
        <v>-0.10256410256410664</v>
      </c>
      <c r="AM56" s="8"/>
      <c r="AN56" s="8">
        <f t="shared" ref="AN56:BE56" si="103">(B56/B52-1)*100</f>
        <v>-1.8604112488354807</v>
      </c>
      <c r="AO56" s="8">
        <f t="shared" si="103"/>
        <v>0.74849713147076002</v>
      </c>
      <c r="AP56" s="8">
        <f t="shared" si="103"/>
        <v>-3.0307708004920664</v>
      </c>
      <c r="AQ56" s="8">
        <f t="shared" si="103"/>
        <v>-1.5717496627218552</v>
      </c>
      <c r="AR56" s="8">
        <f t="shared" si="103"/>
        <v>-1.5294909093436782</v>
      </c>
      <c r="AS56" s="8">
        <f t="shared" si="103"/>
        <v>-3.7072845472681748</v>
      </c>
      <c r="AT56" s="8">
        <f t="shared" si="103"/>
        <v>-1.7769480539544968</v>
      </c>
      <c r="AU56" s="8">
        <f t="shared" si="103"/>
        <v>0.30794816188342011</v>
      </c>
      <c r="AV56" s="8">
        <f t="shared" si="103"/>
        <v>-1.6500774959395614</v>
      </c>
      <c r="AW56" s="8">
        <f t="shared" si="103"/>
        <v>-1.6122115421980832</v>
      </c>
      <c r="AX56" s="8">
        <f t="shared" si="103"/>
        <v>-0.59097616454123481</v>
      </c>
      <c r="AY56" s="8">
        <f t="shared" si="103"/>
        <v>-1.4071412948446937</v>
      </c>
      <c r="AZ56" s="8">
        <f t="shared" si="103"/>
        <v>-2.0538172002403265</v>
      </c>
      <c r="BA56" s="8">
        <f t="shared" si="103"/>
        <v>-1.1500119828242727</v>
      </c>
      <c r="BB56" s="8">
        <f t="shared" si="103"/>
        <v>-1.8252724422274436</v>
      </c>
      <c r="BC56" s="8">
        <f t="shared" si="103"/>
        <v>-2.3012239372655285</v>
      </c>
      <c r="BD56" s="8">
        <f t="shared" si="103"/>
        <v>-3.3378529724475858</v>
      </c>
      <c r="BE56" s="8">
        <f t="shared" si="103"/>
        <v>-1.656821625100402</v>
      </c>
      <c r="BG56" s="17">
        <f t="shared" si="35"/>
        <v>1.4442540415164906</v>
      </c>
      <c r="BH56" s="17">
        <f t="shared" si="18"/>
        <v>0.50685371779470856</v>
      </c>
      <c r="BI56" s="17">
        <f t="shared" si="19"/>
        <v>-2.4647589640041989</v>
      </c>
      <c r="BJ56" s="17">
        <f t="shared" si="20"/>
        <v>-0.59112050696912277</v>
      </c>
      <c r="BK56" s="17">
        <f t="shared" si="21"/>
        <v>-0.22753550223648666</v>
      </c>
      <c r="BL56" s="17">
        <f t="shared" si="22"/>
        <v>-5.5183632077107525</v>
      </c>
      <c r="BM56" s="17">
        <f t="shared" si="23"/>
        <v>-0.94564830074101991</v>
      </c>
      <c r="BN56" s="17">
        <f t="shared" si="24"/>
        <v>-0.35796412965978242</v>
      </c>
      <c r="BO56" s="17">
        <f t="shared" si="25"/>
        <v>0.62883129304909247</v>
      </c>
      <c r="BP56" s="17">
        <f t="shared" si="26"/>
        <v>-0.74155707349952138</v>
      </c>
      <c r="BQ56" s="17">
        <f t="shared" si="27"/>
        <v>0.75639943578522661</v>
      </c>
      <c r="BR56" s="17">
        <f t="shared" si="28"/>
        <v>0.45716187431903421</v>
      </c>
      <c r="BS56" s="17">
        <f t="shared" si="29"/>
        <v>-1.3695698338990869</v>
      </c>
      <c r="BT56" s="17">
        <f t="shared" si="30"/>
        <v>-0.49762685703043097</v>
      </c>
      <c r="BU56" s="17">
        <f t="shared" si="31"/>
        <v>1.3928408580176743</v>
      </c>
      <c r="BV56" s="17">
        <f t="shared" si="32"/>
        <v>-4.0915808322757652</v>
      </c>
      <c r="BW56" s="17">
        <f t="shared" si="33"/>
        <v>-3.473126032532603</v>
      </c>
      <c r="BX56" s="17">
        <f t="shared" si="34"/>
        <v>-0.41025641025642656</v>
      </c>
    </row>
    <row r="57" spans="1:76" x14ac:dyDescent="0.25">
      <c r="A57" s="1">
        <v>201303</v>
      </c>
      <c r="B57" s="18">
        <v>96.407426808652332</v>
      </c>
      <c r="C57" s="18">
        <v>97.574306664467954</v>
      </c>
      <c r="D57" s="18">
        <v>101.84534461894674</v>
      </c>
      <c r="E57" s="18">
        <v>106.79371379026018</v>
      </c>
      <c r="F57" s="18">
        <v>106.8263949019055</v>
      </c>
      <c r="G57" s="18">
        <v>97.473587621802054</v>
      </c>
      <c r="H57" s="18">
        <v>98.584535202922112</v>
      </c>
      <c r="I57" s="18">
        <v>96.292903440090797</v>
      </c>
      <c r="J57" s="18">
        <v>96.585168286502622</v>
      </c>
      <c r="K57" s="18">
        <v>95.461646782665198</v>
      </c>
      <c r="L57" s="18">
        <v>97.579841741274862</v>
      </c>
      <c r="M57" s="18">
        <v>95.457531215186933</v>
      </c>
      <c r="N57" s="18">
        <v>91.15484461883635</v>
      </c>
      <c r="O57" s="18">
        <v>91.175362365100682</v>
      </c>
      <c r="P57" s="18">
        <v>95.68100458873262</v>
      </c>
      <c r="Q57" s="18">
        <v>96.671449893605498</v>
      </c>
      <c r="R57" s="18">
        <v>97.923125000957072</v>
      </c>
      <c r="S57" s="18">
        <v>96.034718325405436</v>
      </c>
      <c r="U57" s="8">
        <f t="shared" si="65"/>
        <v>-0.60054664702863247</v>
      </c>
      <c r="V57" s="8">
        <f t="shared" si="66"/>
        <v>0.78209975227203632</v>
      </c>
      <c r="W57" s="8">
        <f t="shared" si="67"/>
        <v>-0.38240677588727845</v>
      </c>
      <c r="X57" s="8">
        <f t="shared" si="68"/>
        <v>-8.5058508060231741E-2</v>
      </c>
      <c r="Y57" s="8">
        <f t="shared" si="69"/>
        <v>-0.27774134636248116</v>
      </c>
      <c r="Z57" s="8">
        <f t="shared" si="70"/>
        <v>8.3837396102137696E-2</v>
      </c>
      <c r="AA57" s="8">
        <f t="shared" si="71"/>
        <v>-0.27186908926749576</v>
      </c>
      <c r="AB57" s="8">
        <f t="shared" si="72"/>
        <v>-3.3685910868785918E-2</v>
      </c>
      <c r="AC57" s="8">
        <f t="shared" si="73"/>
        <v>0.56567911698293116</v>
      </c>
      <c r="AD57" s="8">
        <f t="shared" si="74"/>
        <v>0.46560218171745049</v>
      </c>
      <c r="AE57" s="8">
        <f t="shared" si="75"/>
        <v>2.8060864531886942E-2</v>
      </c>
      <c r="AF57" s="8">
        <f t="shared" si="76"/>
        <v>5.597502561489609E-2</v>
      </c>
      <c r="AG57" s="8">
        <f t="shared" si="77"/>
        <v>-0.68731346535745308</v>
      </c>
      <c r="AH57" s="8">
        <f t="shared" si="78"/>
        <v>-0.29833220699718721</v>
      </c>
      <c r="AI57" s="8">
        <f t="shared" si="79"/>
        <v>0.61817604551921423</v>
      </c>
      <c r="AJ57" s="8">
        <f t="shared" si="80"/>
        <v>7.7467046905743686E-2</v>
      </c>
      <c r="AK57" s="8">
        <f t="shared" si="81"/>
        <v>-0.46856396939921607</v>
      </c>
      <c r="AL57" s="8">
        <f t="shared" si="82"/>
        <v>-6.3090740943927415E-2</v>
      </c>
      <c r="AM57" s="8"/>
      <c r="AN57" s="8">
        <f t="shared" ref="AN57:BE57" si="104">(B57/B53-1)*100</f>
        <v>-1.4756130561563219</v>
      </c>
      <c r="AO57" s="8">
        <f t="shared" si="104"/>
        <v>1.1986572191302836</v>
      </c>
      <c r="AP57" s="8">
        <f t="shared" si="104"/>
        <v>-3.1887279960813752</v>
      </c>
      <c r="AQ57" s="8">
        <f t="shared" si="104"/>
        <v>-0.86585701478090193</v>
      </c>
      <c r="AR57" s="8">
        <f t="shared" si="104"/>
        <v>-0.67227185260282374</v>
      </c>
      <c r="AS57" s="8">
        <f t="shared" si="104"/>
        <v>-3.1748387020545277</v>
      </c>
      <c r="AT57" s="8">
        <f t="shared" si="104"/>
        <v>-1.9475629403814088</v>
      </c>
      <c r="AU57" s="8">
        <f t="shared" si="104"/>
        <v>0.23508361986910309</v>
      </c>
      <c r="AV57" s="8">
        <f t="shared" si="104"/>
        <v>-0.84796723590849776</v>
      </c>
      <c r="AW57" s="8">
        <f t="shared" si="104"/>
        <v>-0.73790242702319597</v>
      </c>
      <c r="AX57" s="8">
        <f t="shared" si="104"/>
        <v>0.2362114150656458</v>
      </c>
      <c r="AY57" s="8">
        <f t="shared" si="104"/>
        <v>-0.50679517599299118</v>
      </c>
      <c r="AZ57" s="8">
        <f t="shared" si="104"/>
        <v>-2.1864273798614664</v>
      </c>
      <c r="BA57" s="8">
        <f t="shared" si="104"/>
        <v>-0.91897095885512536</v>
      </c>
      <c r="BB57" s="8">
        <f t="shared" si="104"/>
        <v>-0.77482681528818764</v>
      </c>
      <c r="BC57" s="8">
        <f t="shared" si="104"/>
        <v>-2.4873174387510022</v>
      </c>
      <c r="BD57" s="8">
        <f t="shared" si="104"/>
        <v>-3.2921766941996555</v>
      </c>
      <c r="BE57" s="8">
        <f t="shared" si="104"/>
        <v>-1.2654738985911407</v>
      </c>
      <c r="BG57" s="17">
        <f t="shared" si="35"/>
        <v>-2.4021865881145299</v>
      </c>
      <c r="BH57" s="17">
        <f t="shared" si="18"/>
        <v>3.1283990090881453</v>
      </c>
      <c r="BI57" s="17">
        <f t="shared" si="19"/>
        <v>-1.5296271035491138</v>
      </c>
      <c r="BJ57" s="17">
        <f t="shared" si="20"/>
        <v>-0.34023403224092696</v>
      </c>
      <c r="BK57" s="17">
        <f t="shared" si="21"/>
        <v>-1.1109653854499246</v>
      </c>
      <c r="BL57" s="17">
        <f t="shared" si="22"/>
        <v>0.33534958440855078</v>
      </c>
      <c r="BM57" s="17">
        <f t="shared" si="23"/>
        <v>-1.087476357069983</v>
      </c>
      <c r="BN57" s="17">
        <f t="shared" si="24"/>
        <v>-0.13474364347514367</v>
      </c>
      <c r="BO57" s="17">
        <f t="shared" si="25"/>
        <v>2.2627164679317247</v>
      </c>
      <c r="BP57" s="17">
        <f t="shared" si="26"/>
        <v>1.862408726869802</v>
      </c>
      <c r="BQ57" s="17">
        <f t="shared" si="27"/>
        <v>0.11224345812754777</v>
      </c>
      <c r="BR57" s="17">
        <f t="shared" si="28"/>
        <v>0.22390010245958436</v>
      </c>
      <c r="BS57" s="17">
        <f t="shared" si="29"/>
        <v>-2.7492538614298123</v>
      </c>
      <c r="BT57" s="17">
        <f t="shared" si="30"/>
        <v>-1.1933288279887488</v>
      </c>
      <c r="BU57" s="17">
        <f t="shared" si="31"/>
        <v>2.4727041820768569</v>
      </c>
      <c r="BV57" s="17">
        <f t="shared" si="32"/>
        <v>0.30986818762297474</v>
      </c>
      <c r="BW57" s="17">
        <f t="shared" si="33"/>
        <v>-1.8742558775968643</v>
      </c>
      <c r="BX57" s="17">
        <f t="shared" si="34"/>
        <v>-0.25236296377570966</v>
      </c>
    </row>
    <row r="58" spans="1:76" x14ac:dyDescent="0.25">
      <c r="A58" s="1">
        <v>201304</v>
      </c>
      <c r="B58" s="18">
        <v>96.801689249807879</v>
      </c>
      <c r="C58" s="18">
        <v>97.350373175113489</v>
      </c>
      <c r="D58" s="18">
        <v>101.85787843494217</v>
      </c>
      <c r="E58" s="18">
        <v>107.15468473954776</v>
      </c>
      <c r="F58" s="18">
        <v>106.80500539190082</v>
      </c>
      <c r="G58" s="18">
        <v>97.815967827301037</v>
      </c>
      <c r="H58" s="18">
        <v>98.496544280255065</v>
      </c>
      <c r="I58" s="18">
        <v>96.532427825587675</v>
      </c>
      <c r="J58" s="18">
        <v>96.603718062980676</v>
      </c>
      <c r="K58" s="18">
        <v>96.139275960387124</v>
      </c>
      <c r="L58" s="18">
        <v>98.018835624242115</v>
      </c>
      <c r="M58" s="18">
        <v>95.387915173475761</v>
      </c>
      <c r="N58" s="18">
        <v>91.355773630124858</v>
      </c>
      <c r="O58" s="18">
        <v>91.30009732416228</v>
      </c>
      <c r="P58" s="18">
        <v>95.811972489238272</v>
      </c>
      <c r="Q58" s="18">
        <v>96.701644106582336</v>
      </c>
      <c r="R58" s="18">
        <v>98.440630709088552</v>
      </c>
      <c r="S58" s="18">
        <v>96.2173532557768</v>
      </c>
      <c r="U58" s="8">
        <f t="shared" si="65"/>
        <v>0.40895442831190287</v>
      </c>
      <c r="V58" s="8">
        <f t="shared" si="66"/>
        <v>-0.22950046688470227</v>
      </c>
      <c r="W58" s="8">
        <f t="shared" si="67"/>
        <v>1.2306714697984944E-2</v>
      </c>
      <c r="X58" s="8">
        <f t="shared" si="68"/>
        <v>0.33800767524247988</v>
      </c>
      <c r="Y58" s="8">
        <f t="shared" si="69"/>
        <v>-2.0022682619147414E-2</v>
      </c>
      <c r="Z58" s="8">
        <f t="shared" si="70"/>
        <v>0.35125433858802513</v>
      </c>
      <c r="AA58" s="8">
        <f t="shared" si="71"/>
        <v>-8.9254285660456123E-2</v>
      </c>
      <c r="AB58" s="8">
        <f t="shared" si="72"/>
        <v>0.24874562604284556</v>
      </c>
      <c r="AC58" s="8">
        <f t="shared" si="73"/>
        <v>1.9205615942019527E-2</v>
      </c>
      <c r="AD58" s="8">
        <f t="shared" si="74"/>
        <v>0.7098444250230207</v>
      </c>
      <c r="AE58" s="8">
        <f t="shared" si="75"/>
        <v>0.44988173288005306</v>
      </c>
      <c r="AF58" s="8">
        <f t="shared" si="76"/>
        <v>-7.2928810147243617E-2</v>
      </c>
      <c r="AG58" s="8">
        <f t="shared" si="77"/>
        <v>0.22042603673857464</v>
      </c>
      <c r="AH58" s="8">
        <f t="shared" si="78"/>
        <v>0.13680774698991982</v>
      </c>
      <c r="AI58" s="8">
        <f t="shared" si="79"/>
        <v>0.13687972975262586</v>
      </c>
      <c r="AJ58" s="8">
        <f t="shared" si="80"/>
        <v>3.1233847232114975E-2</v>
      </c>
      <c r="AK58" s="8">
        <f t="shared" si="81"/>
        <v>0.52848161057608145</v>
      </c>
      <c r="AL58" s="8">
        <f t="shared" si="82"/>
        <v>0.19017594215513522</v>
      </c>
      <c r="AM58" s="8"/>
      <c r="AN58" s="8">
        <f t="shared" ref="AN58:BE58" si="105">(B58/B54-1)*100</f>
        <v>-0.73077785046037347</v>
      </c>
      <c r="AO58" s="8">
        <f t="shared" si="105"/>
        <v>1.7885177722550161</v>
      </c>
      <c r="AP58" s="8">
        <f t="shared" si="105"/>
        <v>-1.8133612434814261</v>
      </c>
      <c r="AQ58" s="8">
        <f t="shared" si="105"/>
        <v>0.61463139362289976</v>
      </c>
      <c r="AR58" s="8">
        <f t="shared" si="105"/>
        <v>-0.41279057548028186</v>
      </c>
      <c r="AS58" s="8">
        <f t="shared" si="105"/>
        <v>-2.0375506694672585</v>
      </c>
      <c r="AT58" s="8">
        <f t="shared" si="105"/>
        <v>-1.1287155794700743</v>
      </c>
      <c r="AU58" s="8">
        <f t="shared" si="105"/>
        <v>0.94546236814541107</v>
      </c>
      <c r="AV58" s="8">
        <f t="shared" si="105"/>
        <v>0.46336092491192638</v>
      </c>
      <c r="AW58" s="8">
        <f t="shared" si="105"/>
        <v>0.73728785003417396</v>
      </c>
      <c r="AX58" s="8">
        <f t="shared" si="105"/>
        <v>0.6908451375668534</v>
      </c>
      <c r="AY58" s="8">
        <f t="shared" si="105"/>
        <v>-0.23400053609669014</v>
      </c>
      <c r="AZ58" s="8">
        <f t="shared" si="105"/>
        <v>-0.99586742973164499</v>
      </c>
      <c r="BA58" s="8">
        <f t="shared" si="105"/>
        <v>-0.83444500580177605</v>
      </c>
      <c r="BB58" s="8">
        <f t="shared" si="105"/>
        <v>1.9544835103556979</v>
      </c>
      <c r="BC58" s="8">
        <f t="shared" si="105"/>
        <v>-1.6928547063116084</v>
      </c>
      <c r="BD58" s="8">
        <f t="shared" si="105"/>
        <v>-1.0765917412852821</v>
      </c>
      <c r="BE58" s="8">
        <f t="shared" si="105"/>
        <v>-0.25063827005371575</v>
      </c>
      <c r="BG58" s="17">
        <f t="shared" si="35"/>
        <v>1.6358177132476115</v>
      </c>
      <c r="BH58" s="17">
        <f t="shared" si="18"/>
        <v>-0.91800186753880908</v>
      </c>
      <c r="BI58" s="17">
        <f t="shared" si="19"/>
        <v>4.9226858791939776E-2</v>
      </c>
      <c r="BJ58" s="17">
        <f t="shared" si="20"/>
        <v>1.3520307009699195</v>
      </c>
      <c r="BK58" s="17">
        <f t="shared" si="21"/>
        <v>-8.0090730476589655E-2</v>
      </c>
      <c r="BL58" s="17">
        <f t="shared" si="22"/>
        <v>1.4050173543521005</v>
      </c>
      <c r="BM58" s="17">
        <f t="shared" si="23"/>
        <v>-0.35701714264182449</v>
      </c>
      <c r="BN58" s="17">
        <f t="shared" si="24"/>
        <v>0.99498250417138223</v>
      </c>
      <c r="BO58" s="17">
        <f t="shared" si="25"/>
        <v>7.6822463768078109E-2</v>
      </c>
      <c r="BP58" s="17">
        <f t="shared" si="26"/>
        <v>2.8393777000920828</v>
      </c>
      <c r="BQ58" s="17">
        <f t="shared" si="27"/>
        <v>1.7995269315202123</v>
      </c>
      <c r="BR58" s="17">
        <f t="shared" si="28"/>
        <v>-0.29171524058897447</v>
      </c>
      <c r="BS58" s="17">
        <f t="shared" si="29"/>
        <v>0.88170414695429855</v>
      </c>
      <c r="BT58" s="17">
        <f t="shared" si="30"/>
        <v>0.54723098795967928</v>
      </c>
      <c r="BU58" s="17">
        <f t="shared" si="31"/>
        <v>0.54751891901050342</v>
      </c>
      <c r="BV58" s="17">
        <f t="shared" si="32"/>
        <v>0.1249353889284599</v>
      </c>
      <c r="BW58" s="17">
        <f t="shared" si="33"/>
        <v>2.1139264423043258</v>
      </c>
      <c r="BX58" s="17">
        <f t="shared" si="34"/>
        <v>0.7607037686205409</v>
      </c>
    </row>
    <row r="59" spans="1:76" x14ac:dyDescent="0.25">
      <c r="A59" s="1">
        <v>201401</v>
      </c>
      <c r="B59" s="18">
        <v>97.549415758252849</v>
      </c>
      <c r="C59" s="18">
        <v>97.73927505880377</v>
      </c>
      <c r="D59" s="18">
        <v>101.37821280854881</v>
      </c>
      <c r="E59" s="18">
        <v>108.31387546956158</v>
      </c>
      <c r="F59" s="18">
        <v>107.2808897856971</v>
      </c>
      <c r="G59" s="18">
        <v>98.48600302479214</v>
      </c>
      <c r="H59" s="18">
        <v>98.589761674781698</v>
      </c>
      <c r="I59" s="18">
        <v>95.072390223940999</v>
      </c>
      <c r="J59" s="18">
        <v>96.896209242956544</v>
      </c>
      <c r="K59" s="18">
        <v>96.195018317914901</v>
      </c>
      <c r="L59" s="18">
        <v>97.751571232350685</v>
      </c>
      <c r="M59" s="18">
        <v>95.37542140189575</v>
      </c>
      <c r="N59" s="18">
        <v>91.860472304121856</v>
      </c>
      <c r="O59" s="18">
        <v>91.879857979573842</v>
      </c>
      <c r="P59" s="18">
        <v>96.364738154414297</v>
      </c>
      <c r="Q59" s="18">
        <v>97.97032320390484</v>
      </c>
      <c r="R59" s="18">
        <v>99.039056804874122</v>
      </c>
      <c r="S59" s="18">
        <v>96.581140309124493</v>
      </c>
      <c r="U59" s="8">
        <f t="shared" si="65"/>
        <v>0.77243126048696098</v>
      </c>
      <c r="V59" s="8">
        <f t="shared" si="66"/>
        <v>0.39948679291730294</v>
      </c>
      <c r="W59" s="8">
        <f t="shared" si="67"/>
        <v>-0.47091656901112611</v>
      </c>
      <c r="X59" s="8">
        <f t="shared" si="68"/>
        <v>1.0817919280257104</v>
      </c>
      <c r="Y59" s="8">
        <f t="shared" si="69"/>
        <v>0.44556375616489063</v>
      </c>
      <c r="Z59" s="8">
        <f t="shared" si="70"/>
        <v>0.68499572449569612</v>
      </c>
      <c r="AA59" s="8">
        <f t="shared" si="71"/>
        <v>9.4640269065071614E-2</v>
      </c>
      <c r="AB59" s="8">
        <f t="shared" si="72"/>
        <v>-1.5124840787021698</v>
      </c>
      <c r="AC59" s="8">
        <f t="shared" si="73"/>
        <v>0.30277424703797351</v>
      </c>
      <c r="AD59" s="8">
        <f t="shared" si="74"/>
        <v>5.7980837665905227E-2</v>
      </c>
      <c r="AE59" s="8">
        <f t="shared" si="75"/>
        <v>-0.27266636069417372</v>
      </c>
      <c r="AF59" s="8">
        <f t="shared" si="76"/>
        <v>-1.3097855799959479E-2</v>
      </c>
      <c r="AG59" s="8">
        <f t="shared" si="77"/>
        <v>0.55245405292103644</v>
      </c>
      <c r="AH59" s="8">
        <f t="shared" si="78"/>
        <v>0.63500551741266786</v>
      </c>
      <c r="AI59" s="8">
        <f t="shared" si="79"/>
        <v>0.57692754967351156</v>
      </c>
      <c r="AJ59" s="8">
        <f t="shared" si="80"/>
        <v>1.3119519415039083</v>
      </c>
      <c r="AK59" s="8">
        <f t="shared" si="81"/>
        <v>0.60790558885592816</v>
      </c>
      <c r="AL59" s="8">
        <f t="shared" si="82"/>
        <v>0.37808881770071689</v>
      </c>
      <c r="AM59" s="8"/>
      <c r="AN59" s="8">
        <f t="shared" ref="AN59:BE59" si="106">(B59/B55-1)*100</f>
        <v>0.94003061954348599</v>
      </c>
      <c r="AO59" s="8">
        <f t="shared" si="106"/>
        <v>1.08041191055821</v>
      </c>
      <c r="AP59" s="8">
        <f t="shared" si="106"/>
        <v>-1.4503385413016767</v>
      </c>
      <c r="AQ59" s="8">
        <f t="shared" si="106"/>
        <v>1.1874306412114288</v>
      </c>
      <c r="AR59" s="8">
        <f t="shared" si="106"/>
        <v>8.9561630791012981E-2</v>
      </c>
      <c r="AS59" s="8">
        <f t="shared" si="106"/>
        <v>-0.2717243140901493</v>
      </c>
      <c r="AT59" s="8">
        <f t="shared" si="106"/>
        <v>-0.50236383270556573</v>
      </c>
      <c r="AU59" s="8">
        <f t="shared" si="106"/>
        <v>-1.3890866015562664</v>
      </c>
      <c r="AV59" s="8">
        <f t="shared" si="106"/>
        <v>1.0481450793044189</v>
      </c>
      <c r="AW59" s="8">
        <f t="shared" si="106"/>
        <v>1.0497326408781094</v>
      </c>
      <c r="AX59" s="8">
        <f t="shared" si="106"/>
        <v>0.39358475428137307</v>
      </c>
      <c r="AY59" s="8">
        <f t="shared" si="106"/>
        <v>8.4165841984229495E-2</v>
      </c>
      <c r="AZ59" s="8">
        <f t="shared" si="106"/>
        <v>-0.2612074865473879</v>
      </c>
      <c r="BA59" s="8">
        <f t="shared" si="106"/>
        <v>0.34705066540225982</v>
      </c>
      <c r="BB59" s="8">
        <f t="shared" si="106"/>
        <v>1.6900569375206898</v>
      </c>
      <c r="BC59" s="8">
        <f t="shared" si="106"/>
        <v>0.38466161637256135</v>
      </c>
      <c r="BD59" s="8">
        <f t="shared" si="106"/>
        <v>-0.20836547976007536</v>
      </c>
      <c r="BE59" s="8">
        <f t="shared" si="106"/>
        <v>0.40245147773867451</v>
      </c>
      <c r="BG59" s="17">
        <f t="shared" si="35"/>
        <v>3.0897250419478439</v>
      </c>
      <c r="BH59" s="17">
        <f t="shared" si="18"/>
        <v>1.5979471716692117</v>
      </c>
      <c r="BI59" s="17">
        <f t="shared" si="19"/>
        <v>-1.8836662760445044</v>
      </c>
      <c r="BJ59" s="17">
        <f t="shared" si="20"/>
        <v>4.3271677121028418</v>
      </c>
      <c r="BK59" s="17">
        <f t="shared" si="21"/>
        <v>1.7822550246595625</v>
      </c>
      <c r="BL59" s="17">
        <f t="shared" si="22"/>
        <v>2.7399828979827845</v>
      </c>
      <c r="BM59" s="17">
        <f t="shared" si="23"/>
        <v>0.37856107626028646</v>
      </c>
      <c r="BN59" s="17">
        <f t="shared" si="24"/>
        <v>-6.0499363148086793</v>
      </c>
      <c r="BO59" s="17">
        <f t="shared" si="25"/>
        <v>1.211096988151894</v>
      </c>
      <c r="BP59" s="17">
        <f t="shared" si="26"/>
        <v>0.23192335066362091</v>
      </c>
      <c r="BQ59" s="17">
        <f t="shared" si="27"/>
        <v>-1.0906654427766949</v>
      </c>
      <c r="BR59" s="17">
        <f t="shared" si="28"/>
        <v>-5.2391423199837917E-2</v>
      </c>
      <c r="BS59" s="17">
        <f t="shared" si="29"/>
        <v>2.2098162116841458</v>
      </c>
      <c r="BT59" s="17">
        <f t="shared" si="30"/>
        <v>2.5400220696506715</v>
      </c>
      <c r="BU59" s="17">
        <f t="shared" si="31"/>
        <v>2.3077101986940463</v>
      </c>
      <c r="BV59" s="17">
        <f t="shared" si="32"/>
        <v>5.247807766015633</v>
      </c>
      <c r="BW59" s="17">
        <f t="shared" si="33"/>
        <v>2.4316223554237126</v>
      </c>
      <c r="BX59" s="17">
        <f t="shared" si="34"/>
        <v>1.5123552708028676</v>
      </c>
    </row>
    <row r="60" spans="1:76" x14ac:dyDescent="0.25">
      <c r="A60" s="1">
        <v>201402</v>
      </c>
      <c r="B60" s="18">
        <v>97.987140614374468</v>
      </c>
      <c r="C60" s="18">
        <v>98.227480521003358</v>
      </c>
      <c r="D60" s="18">
        <v>101.89312567194118</v>
      </c>
      <c r="E60" s="18">
        <v>109.79790411789394</v>
      </c>
      <c r="F60" s="18">
        <v>107.45752079875307</v>
      </c>
      <c r="G60" s="18">
        <v>99.07857560264307</v>
      </c>
      <c r="H60" s="18">
        <v>99.013027737693648</v>
      </c>
      <c r="I60" s="18">
        <v>94.767247482200034</v>
      </c>
      <c r="J60" s="18">
        <v>97.515414986347494</v>
      </c>
      <c r="K60" s="18">
        <v>97.299346404055257</v>
      </c>
      <c r="L60" s="18">
        <v>97.703788301100218</v>
      </c>
      <c r="M60" s="18">
        <v>95.484509892921437</v>
      </c>
      <c r="N60" s="18">
        <v>92.425333084713742</v>
      </c>
      <c r="O60" s="18">
        <v>92.814607746652712</v>
      </c>
      <c r="P60" s="18">
        <v>97.149440517890142</v>
      </c>
      <c r="Q60" s="18">
        <v>98.042690659293072</v>
      </c>
      <c r="R60" s="18">
        <v>99.442850190808457</v>
      </c>
      <c r="S60" s="18">
        <v>97.102659420660814</v>
      </c>
      <c r="U60" s="8">
        <f t="shared" si="65"/>
        <v>0.44872114581022693</v>
      </c>
      <c r="V60" s="8">
        <f t="shared" si="66"/>
        <v>0.49949773200779202</v>
      </c>
      <c r="W60" s="8">
        <f t="shared" si="67"/>
        <v>0.5079127448860854</v>
      </c>
      <c r="X60" s="8">
        <f t="shared" si="68"/>
        <v>1.3701186869168991</v>
      </c>
      <c r="Y60" s="8">
        <f t="shared" si="69"/>
        <v>0.1646435011946723</v>
      </c>
      <c r="Z60" s="8">
        <f t="shared" si="70"/>
        <v>0.60168202551764693</v>
      </c>
      <c r="AA60" s="8">
        <f t="shared" si="71"/>
        <v>0.42932050521451437</v>
      </c>
      <c r="AB60" s="8">
        <f t="shared" si="72"/>
        <v>-0.32095831505046801</v>
      </c>
      <c r="AC60" s="8">
        <f t="shared" si="73"/>
        <v>0.63904021450247317</v>
      </c>
      <c r="AD60" s="8">
        <f t="shared" si="74"/>
        <v>1.1480096427557873</v>
      </c>
      <c r="AE60" s="8">
        <f t="shared" si="75"/>
        <v>-4.8882008389294906E-2</v>
      </c>
      <c r="AF60" s="8">
        <f t="shared" si="76"/>
        <v>0.11437799112414826</v>
      </c>
      <c r="AG60" s="8">
        <f t="shared" si="77"/>
        <v>0.61491168771896643</v>
      </c>
      <c r="AH60" s="8">
        <f t="shared" si="78"/>
        <v>1.017360918523269</v>
      </c>
      <c r="AI60" s="8">
        <f t="shared" si="79"/>
        <v>0.81430446292340974</v>
      </c>
      <c r="AJ60" s="8">
        <f t="shared" si="80"/>
        <v>7.3866710878989217E-2</v>
      </c>
      <c r="AK60" s="8">
        <f t="shared" si="81"/>
        <v>0.40771125953862342</v>
      </c>
      <c r="AL60" s="8">
        <f t="shared" si="82"/>
        <v>0.53998027965616036</v>
      </c>
      <c r="AM60" s="8"/>
      <c r="AN60" s="8">
        <f t="shared" ref="AN60:BE60" si="107">(B60/B56-1)*100</f>
        <v>1.0281939380154759</v>
      </c>
      <c r="AO60" s="8">
        <f t="shared" si="107"/>
        <v>1.4567469520855303</v>
      </c>
      <c r="AP60" s="8">
        <f t="shared" si="107"/>
        <v>-0.33567087923114247</v>
      </c>
      <c r="AQ60" s="8">
        <f t="shared" si="107"/>
        <v>2.7256265984216821</v>
      </c>
      <c r="AR60" s="8">
        <f t="shared" si="107"/>
        <v>0.31141360907933624</v>
      </c>
      <c r="AS60" s="8">
        <f t="shared" si="107"/>
        <v>1.7318054253538051</v>
      </c>
      <c r="AT60" s="8">
        <f t="shared" si="107"/>
        <v>0.16159402453639338</v>
      </c>
      <c r="AU60" s="8">
        <f t="shared" si="107"/>
        <v>-1.6175430512171296</v>
      </c>
      <c r="AV60" s="8">
        <f t="shared" si="107"/>
        <v>1.5342635567670015</v>
      </c>
      <c r="AW60" s="8">
        <f t="shared" si="107"/>
        <v>2.3996312427538635</v>
      </c>
      <c r="AX60" s="8">
        <f t="shared" si="107"/>
        <v>0.1551171684663899</v>
      </c>
      <c r="AY60" s="8">
        <f t="shared" si="107"/>
        <v>8.4253338192885607E-2</v>
      </c>
      <c r="AZ60" s="8">
        <f t="shared" si="107"/>
        <v>0.69687651692118546</v>
      </c>
      <c r="BA60" s="8">
        <f t="shared" si="107"/>
        <v>1.4942079510364747</v>
      </c>
      <c r="BB60" s="8">
        <f t="shared" si="107"/>
        <v>2.1623837538999879</v>
      </c>
      <c r="BC60" s="8">
        <f t="shared" si="107"/>
        <v>1.4970206244356632</v>
      </c>
      <c r="BD60" s="8">
        <f t="shared" si="107"/>
        <v>1.0761215225753018</v>
      </c>
      <c r="BE60" s="8">
        <f t="shared" si="107"/>
        <v>1.0482441407695609</v>
      </c>
      <c r="BG60" s="17">
        <f t="shared" si="35"/>
        <v>1.7948845832409077</v>
      </c>
      <c r="BH60" s="17">
        <f t="shared" si="18"/>
        <v>1.9979909280311681</v>
      </c>
      <c r="BI60" s="17">
        <f t="shared" si="19"/>
        <v>2.0316509795443416</v>
      </c>
      <c r="BJ60" s="17">
        <f t="shared" si="20"/>
        <v>5.4804747476675963</v>
      </c>
      <c r="BK60" s="17">
        <f t="shared" si="21"/>
        <v>0.65857400477868921</v>
      </c>
      <c r="BL60" s="17">
        <f t="shared" si="22"/>
        <v>2.4067281020705877</v>
      </c>
      <c r="BM60" s="17">
        <f t="shared" si="23"/>
        <v>1.7172820208580575</v>
      </c>
      <c r="BN60" s="17">
        <f t="shared" si="24"/>
        <v>-1.2838332602018721</v>
      </c>
      <c r="BO60" s="17">
        <f t="shared" si="25"/>
        <v>2.5561608580098927</v>
      </c>
      <c r="BP60" s="17">
        <f t="shared" si="26"/>
        <v>4.5920385710231493</v>
      </c>
      <c r="BQ60" s="17">
        <f t="shared" si="27"/>
        <v>-0.19552803355717963</v>
      </c>
      <c r="BR60" s="17">
        <f t="shared" si="28"/>
        <v>0.45751196449659304</v>
      </c>
      <c r="BS60" s="17">
        <f t="shared" si="29"/>
        <v>2.4596467508758657</v>
      </c>
      <c r="BT60" s="17">
        <f t="shared" si="30"/>
        <v>4.0694436740930762</v>
      </c>
      <c r="BU60" s="17">
        <f t="shared" si="31"/>
        <v>3.257217851693639</v>
      </c>
      <c r="BV60" s="17">
        <f t="shared" si="32"/>
        <v>0.29546684351595687</v>
      </c>
      <c r="BW60" s="17">
        <f t="shared" si="33"/>
        <v>1.6308450381544937</v>
      </c>
      <c r="BX60" s="17">
        <f t="shared" si="34"/>
        <v>2.1599211186246414</v>
      </c>
    </row>
    <row r="61" spans="1:76" x14ac:dyDescent="0.25">
      <c r="A61" s="1">
        <v>201403</v>
      </c>
      <c r="B61" s="18">
        <v>98.789296665351969</v>
      </c>
      <c r="C61" s="18">
        <v>98.309805253068134</v>
      </c>
      <c r="D61" s="18">
        <v>102.04296961843544</v>
      </c>
      <c r="E61" s="18">
        <v>110.73325133259861</v>
      </c>
      <c r="F61" s="18">
        <v>108.22685992762307</v>
      </c>
      <c r="G61" s="18">
        <v>99.491844827565032</v>
      </c>
      <c r="H61" s="18">
        <v>99.387292717647725</v>
      </c>
      <c r="I61" s="18">
        <v>95.059096236257517</v>
      </c>
      <c r="J61" s="18">
        <v>98.504191542656429</v>
      </c>
      <c r="K61" s="18">
        <v>97.930185250014247</v>
      </c>
      <c r="L61" s="18">
        <v>97.959936577008705</v>
      </c>
      <c r="M61" s="18">
        <v>96.37664467560883</v>
      </c>
      <c r="N61" s="18">
        <v>93.567651723626028</v>
      </c>
      <c r="O61" s="18">
        <v>93.855826233764759</v>
      </c>
      <c r="P61" s="18">
        <v>97.124192143715007</v>
      </c>
      <c r="Q61" s="18">
        <v>98.541175701451607</v>
      </c>
      <c r="R61" s="18">
        <v>99.678739504856125</v>
      </c>
      <c r="S61" s="18">
        <v>97.879126767887158</v>
      </c>
      <c r="U61" s="8">
        <f t="shared" si="65"/>
        <v>0.81863400232726757</v>
      </c>
      <c r="V61" s="8">
        <f t="shared" si="66"/>
        <v>8.3810285704277732E-2</v>
      </c>
      <c r="W61" s="8">
        <f t="shared" si="67"/>
        <v>0.14705991744399238</v>
      </c>
      <c r="X61" s="8">
        <f t="shared" si="68"/>
        <v>0.85188075511930528</v>
      </c>
      <c r="Y61" s="8">
        <f t="shared" si="69"/>
        <v>0.71594721630590108</v>
      </c>
      <c r="Z61" s="8">
        <f t="shared" si="70"/>
        <v>0.41711260220311797</v>
      </c>
      <c r="AA61" s="8">
        <f t="shared" si="71"/>
        <v>0.37799569259266974</v>
      </c>
      <c r="AB61" s="8">
        <f t="shared" si="72"/>
        <v>0.30796373410792999</v>
      </c>
      <c r="AC61" s="8">
        <f t="shared" si="73"/>
        <v>1.013969490308142</v>
      </c>
      <c r="AD61" s="8">
        <f t="shared" si="74"/>
        <v>0.64834849284527429</v>
      </c>
      <c r="AE61" s="8">
        <f t="shared" si="75"/>
        <v>0.2621682130882208</v>
      </c>
      <c r="AF61" s="8">
        <f t="shared" si="76"/>
        <v>0.93432409475406875</v>
      </c>
      <c r="AG61" s="8">
        <f t="shared" si="77"/>
        <v>1.2359367294519474</v>
      </c>
      <c r="AH61" s="8">
        <f t="shared" si="78"/>
        <v>1.1218260922398748</v>
      </c>
      <c r="AI61" s="8">
        <f t="shared" si="79"/>
        <v>-2.5989212125709926E-2</v>
      </c>
      <c r="AJ61" s="8">
        <f t="shared" si="80"/>
        <v>0.50843672160203468</v>
      </c>
      <c r="AK61" s="8">
        <f t="shared" si="81"/>
        <v>0.23721093431559037</v>
      </c>
      <c r="AL61" s="8">
        <f t="shared" si="82"/>
        <v>0.79963551138448885</v>
      </c>
      <c r="AM61" s="8"/>
      <c r="AN61" s="8">
        <f t="shared" ref="AN61:BE61" si="108">(B61/B57-1)*100</f>
        <v>2.4706290122514352</v>
      </c>
      <c r="AO61" s="8">
        <f t="shared" si="108"/>
        <v>0.75378305390307876</v>
      </c>
      <c r="AP61" s="8">
        <f t="shared" si="108"/>
        <v>0.19404421500865965</v>
      </c>
      <c r="AQ61" s="8">
        <f t="shared" si="108"/>
        <v>3.6889226926554608</v>
      </c>
      <c r="AR61" s="8">
        <f t="shared" si="108"/>
        <v>1.3109728424361311</v>
      </c>
      <c r="AS61" s="8">
        <f t="shared" si="108"/>
        <v>2.0705682995826757</v>
      </c>
      <c r="AT61" s="8">
        <f t="shared" si="108"/>
        <v>0.8142834097389029</v>
      </c>
      <c r="AU61" s="8">
        <f t="shared" si="108"/>
        <v>-1.2813064719778611</v>
      </c>
      <c r="AV61" s="8">
        <f t="shared" si="108"/>
        <v>1.9868715768671219</v>
      </c>
      <c r="AW61" s="8">
        <f t="shared" si="108"/>
        <v>2.5858955408228912</v>
      </c>
      <c r="AX61" s="8">
        <f t="shared" si="108"/>
        <v>0.38952188172391988</v>
      </c>
      <c r="AY61" s="8">
        <f t="shared" si="108"/>
        <v>0.96285065067309716</v>
      </c>
      <c r="AZ61" s="8">
        <f t="shared" si="108"/>
        <v>2.6469323872788442</v>
      </c>
      <c r="BA61" s="8">
        <f t="shared" si="108"/>
        <v>2.9398993314997623</v>
      </c>
      <c r="BB61" s="8">
        <f t="shared" si="108"/>
        <v>1.5083323604153875</v>
      </c>
      <c r="BC61" s="8">
        <f t="shared" si="108"/>
        <v>1.9341034089215503</v>
      </c>
      <c r="BD61" s="8">
        <f t="shared" si="108"/>
        <v>1.7928497521723319</v>
      </c>
      <c r="BE61" s="8">
        <f t="shared" si="108"/>
        <v>1.9205642236926224</v>
      </c>
      <c r="BG61" s="17">
        <f t="shared" si="35"/>
        <v>3.2745360093090703</v>
      </c>
      <c r="BH61" s="17">
        <f t="shared" si="18"/>
        <v>0.33524114281711093</v>
      </c>
      <c r="BI61" s="17">
        <f t="shared" si="19"/>
        <v>0.58823966977596953</v>
      </c>
      <c r="BJ61" s="17">
        <f t="shared" si="20"/>
        <v>3.4075230204772211</v>
      </c>
      <c r="BK61" s="17">
        <f t="shared" si="21"/>
        <v>2.8637888652236043</v>
      </c>
      <c r="BL61" s="17">
        <f t="shared" si="22"/>
        <v>1.6684504088124719</v>
      </c>
      <c r="BM61" s="17">
        <f t="shared" si="23"/>
        <v>1.511982770370679</v>
      </c>
      <c r="BN61" s="17">
        <f t="shared" si="24"/>
        <v>1.2318549364317199</v>
      </c>
      <c r="BO61" s="17">
        <f t="shared" si="25"/>
        <v>4.0558779612325679</v>
      </c>
      <c r="BP61" s="17">
        <f t="shared" si="26"/>
        <v>2.5933939713810972</v>
      </c>
      <c r="BQ61" s="17">
        <f t="shared" si="27"/>
        <v>1.0486728523528832</v>
      </c>
      <c r="BR61" s="17">
        <f t="shared" si="28"/>
        <v>3.737296379016275</v>
      </c>
      <c r="BS61" s="17">
        <f t="shared" si="29"/>
        <v>4.9437469178077897</v>
      </c>
      <c r="BT61" s="17">
        <f t="shared" si="30"/>
        <v>4.4873043689594994</v>
      </c>
      <c r="BU61" s="17">
        <f t="shared" si="31"/>
        <v>-0.1039568485028397</v>
      </c>
      <c r="BV61" s="17">
        <f t="shared" si="32"/>
        <v>2.0337468864081387</v>
      </c>
      <c r="BW61" s="17">
        <f t="shared" si="33"/>
        <v>0.94884373726236149</v>
      </c>
      <c r="BX61" s="17">
        <f t="shared" si="34"/>
        <v>3.1985420455379554</v>
      </c>
    </row>
    <row r="62" spans="1:76" x14ac:dyDescent="0.25">
      <c r="A62" s="1">
        <v>201404</v>
      </c>
      <c r="B62" s="18">
        <v>99.234479756366824</v>
      </c>
      <c r="C62" s="18">
        <v>98.484802912961527</v>
      </c>
      <c r="D62" s="18">
        <v>102.9005471085982</v>
      </c>
      <c r="E62" s="18">
        <v>112.84815842769663</v>
      </c>
      <c r="F62" s="18">
        <v>108.68828561908769</v>
      </c>
      <c r="G62" s="18">
        <v>100.37377451612673</v>
      </c>
      <c r="H62" s="18">
        <v>99.575954427113928</v>
      </c>
      <c r="I62" s="18">
        <v>95.908051944794636</v>
      </c>
      <c r="J62" s="18">
        <v>99.620315194909125</v>
      </c>
      <c r="K62" s="18">
        <v>99.145712105690635</v>
      </c>
      <c r="L62" s="18">
        <v>98.477185114901943</v>
      </c>
      <c r="M62" s="18">
        <v>97.336878826648189</v>
      </c>
      <c r="N62" s="18">
        <v>94.594904625629724</v>
      </c>
      <c r="O62" s="18">
        <v>95.741993824531846</v>
      </c>
      <c r="P62" s="18">
        <v>98.403057963150715</v>
      </c>
      <c r="Q62" s="18">
        <v>99.915843790726868</v>
      </c>
      <c r="R62" s="18">
        <v>100.61032618540425</v>
      </c>
      <c r="S62" s="18">
        <v>98.825434630948138</v>
      </c>
      <c r="U62" s="8">
        <f t="shared" si="65"/>
        <v>0.45063899232211657</v>
      </c>
      <c r="V62" s="8">
        <f t="shared" si="66"/>
        <v>0.17800631324913496</v>
      </c>
      <c r="W62" s="8">
        <f t="shared" si="67"/>
        <v>0.8404082058464768</v>
      </c>
      <c r="X62" s="8">
        <f t="shared" si="68"/>
        <v>1.9099114941957929</v>
      </c>
      <c r="Y62" s="8">
        <f t="shared" si="69"/>
        <v>0.42635043811971585</v>
      </c>
      <c r="Z62" s="8">
        <f t="shared" si="70"/>
        <v>0.88643414954283628</v>
      </c>
      <c r="AA62" s="8">
        <f t="shared" si="71"/>
        <v>0.18982477971523082</v>
      </c>
      <c r="AB62" s="8">
        <f t="shared" si="72"/>
        <v>0.893082032283532</v>
      </c>
      <c r="AC62" s="8">
        <f t="shared" si="73"/>
        <v>1.1330722426866169</v>
      </c>
      <c r="AD62" s="8">
        <f t="shared" si="74"/>
        <v>1.2412177640358513</v>
      </c>
      <c r="AE62" s="8">
        <f t="shared" si="75"/>
        <v>0.5280204907917696</v>
      </c>
      <c r="AF62" s="8">
        <f t="shared" si="76"/>
        <v>0.99633490486350507</v>
      </c>
      <c r="AG62" s="8">
        <f t="shared" si="77"/>
        <v>1.0978718425443956</v>
      </c>
      <c r="AH62" s="8">
        <f t="shared" si="78"/>
        <v>2.0096435846925997</v>
      </c>
      <c r="AI62" s="8">
        <f t="shared" si="79"/>
        <v>1.3167325165941879</v>
      </c>
      <c r="AJ62" s="8">
        <f t="shared" si="80"/>
        <v>1.3950189649046374</v>
      </c>
      <c r="AK62" s="8">
        <f t="shared" si="81"/>
        <v>0.93458914626698419</v>
      </c>
      <c r="AL62" s="8">
        <f t="shared" si="82"/>
        <v>0.96681273557444047</v>
      </c>
      <c r="AM62" s="8"/>
      <c r="AN62" s="8">
        <f t="shared" ref="AN62:BE62" si="109">(B62/B58-1)*100</f>
        <v>2.5131694760830658</v>
      </c>
      <c r="AO62" s="8">
        <f t="shared" si="109"/>
        <v>1.1653059981674874</v>
      </c>
      <c r="AP62" s="8">
        <f t="shared" si="109"/>
        <v>1.0236504919175271</v>
      </c>
      <c r="AQ62" s="8">
        <f t="shared" si="109"/>
        <v>5.3133222331693153</v>
      </c>
      <c r="AR62" s="8">
        <f t="shared" si="109"/>
        <v>1.7632883592641813</v>
      </c>
      <c r="AS62" s="8">
        <f t="shared" si="109"/>
        <v>2.6149173244818469</v>
      </c>
      <c r="AT62" s="8">
        <f t="shared" si="109"/>
        <v>1.0958863123030849</v>
      </c>
      <c r="AU62" s="8">
        <f t="shared" si="109"/>
        <v>-0.64680428624580566</v>
      </c>
      <c r="AV62" s="8">
        <f t="shared" si="109"/>
        <v>3.122651169556212</v>
      </c>
      <c r="AW62" s="8">
        <f t="shared" si="109"/>
        <v>3.1271674508369207</v>
      </c>
      <c r="AX62" s="8">
        <f t="shared" si="109"/>
        <v>0.4676136864315783</v>
      </c>
      <c r="AY62" s="8">
        <f t="shared" si="109"/>
        <v>2.0431976625424397</v>
      </c>
      <c r="AZ62" s="8">
        <f t="shared" si="109"/>
        <v>3.5456226429861459</v>
      </c>
      <c r="BA62" s="8">
        <f t="shared" si="109"/>
        <v>4.8651607507038674</v>
      </c>
      <c r="BB62" s="8">
        <f t="shared" si="109"/>
        <v>2.7043441509394528</v>
      </c>
      <c r="BC62" s="8">
        <f t="shared" si="109"/>
        <v>3.3238314755041021</v>
      </c>
      <c r="BD62" s="8">
        <f t="shared" si="109"/>
        <v>2.2040649889043973</v>
      </c>
      <c r="BE62" s="8">
        <f t="shared" si="109"/>
        <v>2.7106143402616967</v>
      </c>
      <c r="BG62" s="17">
        <f t="shared" si="35"/>
        <v>1.8025559692884663</v>
      </c>
      <c r="BH62" s="17">
        <f t="shared" si="18"/>
        <v>0.71202525299653985</v>
      </c>
      <c r="BI62" s="17">
        <f t="shared" si="19"/>
        <v>3.3616328233859072</v>
      </c>
      <c r="BJ62" s="17">
        <f t="shared" si="20"/>
        <v>7.6396459767831715</v>
      </c>
      <c r="BK62" s="17">
        <f t="shared" si="21"/>
        <v>1.7054017524788634</v>
      </c>
      <c r="BL62" s="17">
        <f t="shared" si="22"/>
        <v>3.5457365981713451</v>
      </c>
      <c r="BM62" s="17">
        <f t="shared" si="23"/>
        <v>0.75929911886092327</v>
      </c>
      <c r="BN62" s="17">
        <f t="shared" si="24"/>
        <v>3.572328129134128</v>
      </c>
      <c r="BO62" s="17">
        <f t="shared" si="25"/>
        <v>4.5322889707464675</v>
      </c>
      <c r="BP62" s="17">
        <f t="shared" si="26"/>
        <v>4.9648710561434051</v>
      </c>
      <c r="BQ62" s="17">
        <f t="shared" si="27"/>
        <v>2.1120819631670784</v>
      </c>
      <c r="BR62" s="17">
        <f t="shared" si="28"/>
        <v>3.9853396194540203</v>
      </c>
      <c r="BS62" s="17">
        <f t="shared" si="29"/>
        <v>4.3914873701775825</v>
      </c>
      <c r="BT62" s="17">
        <f t="shared" si="30"/>
        <v>8.038574338770399</v>
      </c>
      <c r="BU62" s="17">
        <f t="shared" si="31"/>
        <v>5.2669300663767515</v>
      </c>
      <c r="BV62" s="17">
        <f t="shared" si="32"/>
        <v>5.5800758596185496</v>
      </c>
      <c r="BW62" s="17">
        <f t="shared" si="33"/>
        <v>3.7383565850679368</v>
      </c>
      <c r="BX62" s="17">
        <f t="shared" si="34"/>
        <v>3.8672509422977619</v>
      </c>
    </row>
    <row r="63" spans="1:76" x14ac:dyDescent="0.25">
      <c r="A63" s="1">
        <v>201501</v>
      </c>
      <c r="B63" s="18">
        <v>100.4662527308106</v>
      </c>
      <c r="C63" s="18">
        <v>99.028186444467934</v>
      </c>
      <c r="D63" s="18">
        <v>104.01221621659728</v>
      </c>
      <c r="E63" s="18">
        <v>113.2037545653484</v>
      </c>
      <c r="F63" s="18">
        <v>110.02958956271661</v>
      </c>
      <c r="G63" s="18">
        <v>101.25146010328523</v>
      </c>
      <c r="H63" s="18">
        <v>101.3088573265462</v>
      </c>
      <c r="I63" s="18">
        <v>97.40638279396974</v>
      </c>
      <c r="J63" s="18">
        <v>101.16682825985399</v>
      </c>
      <c r="K63" s="18">
        <v>100.15322763989278</v>
      </c>
      <c r="L63" s="18">
        <v>100.19957454093523</v>
      </c>
      <c r="M63" s="18">
        <v>99.060613135583296</v>
      </c>
      <c r="N63" s="18">
        <v>95.410480466261006</v>
      </c>
      <c r="O63" s="18">
        <v>97.938655789302317</v>
      </c>
      <c r="P63" s="18">
        <v>99.509461911385145</v>
      </c>
      <c r="Q63" s="18">
        <v>100.50861787173815</v>
      </c>
      <c r="R63" s="18">
        <v>102.43153672462373</v>
      </c>
      <c r="S63" s="18">
        <v>100.02849498803874</v>
      </c>
      <c r="U63" s="8">
        <f t="shared" si="65"/>
        <v>1.2412751872816097</v>
      </c>
      <c r="V63" s="8">
        <f t="shared" si="66"/>
        <v>0.55174353345321947</v>
      </c>
      <c r="W63" s="8">
        <f t="shared" si="67"/>
        <v>1.0803335251714952</v>
      </c>
      <c r="X63" s="8">
        <f t="shared" si="68"/>
        <v>0.31511027083317433</v>
      </c>
      <c r="Y63" s="8">
        <f t="shared" si="69"/>
        <v>1.2340832648052746</v>
      </c>
      <c r="Z63" s="8">
        <f t="shared" si="70"/>
        <v>0.87441723835690599</v>
      </c>
      <c r="AA63" s="8">
        <f t="shared" si="71"/>
        <v>1.7402824902880587</v>
      </c>
      <c r="AB63" s="8">
        <f t="shared" si="72"/>
        <v>1.5622576194515458</v>
      </c>
      <c r="AC63" s="8">
        <f t="shared" si="73"/>
        <v>1.5524073196506949</v>
      </c>
      <c r="AD63" s="8">
        <f t="shared" si="74"/>
        <v>1.0161967802784222</v>
      </c>
      <c r="AE63" s="8">
        <f t="shared" si="75"/>
        <v>1.7490238211252951</v>
      </c>
      <c r="AF63" s="8">
        <f t="shared" si="76"/>
        <v>1.7708953992709997</v>
      </c>
      <c r="AG63" s="8">
        <f t="shared" si="77"/>
        <v>0.86217734862044093</v>
      </c>
      <c r="AH63" s="8">
        <f t="shared" si="78"/>
        <v>2.2943557753730692</v>
      </c>
      <c r="AI63" s="8">
        <f t="shared" si="79"/>
        <v>1.1243593147773456</v>
      </c>
      <c r="AJ63" s="8">
        <f t="shared" si="80"/>
        <v>0.59327335737948683</v>
      </c>
      <c r="AK63" s="8">
        <f t="shared" si="81"/>
        <v>1.8101626426132</v>
      </c>
      <c r="AL63" s="8">
        <f t="shared" si="82"/>
        <v>1.2173590347295704</v>
      </c>
      <c r="AM63" s="8"/>
      <c r="AN63" s="8">
        <f t="shared" ref="AN63:BE63" si="110">(B63/B59-1)*100</f>
        <v>2.990112190713945</v>
      </c>
      <c r="AO63" s="8">
        <f t="shared" si="110"/>
        <v>1.3187241105366398</v>
      </c>
      <c r="AP63" s="8">
        <f t="shared" si="110"/>
        <v>2.5981947551420692</v>
      </c>
      <c r="AQ63" s="8">
        <f t="shared" si="110"/>
        <v>4.514545412199733</v>
      </c>
      <c r="AR63" s="8">
        <f t="shared" si="110"/>
        <v>2.5621522924635265</v>
      </c>
      <c r="AS63" s="8">
        <f t="shared" si="110"/>
        <v>2.8079696541212451</v>
      </c>
      <c r="AT63" s="8">
        <f t="shared" si="110"/>
        <v>2.7579898820873527</v>
      </c>
      <c r="AU63" s="8">
        <f t="shared" si="110"/>
        <v>2.4549635961934602</v>
      </c>
      <c r="AV63" s="8">
        <f t="shared" si="110"/>
        <v>4.4074159869240459</v>
      </c>
      <c r="AW63" s="8">
        <f t="shared" si="110"/>
        <v>4.1147757869294033</v>
      </c>
      <c r="AX63" s="8">
        <f t="shared" si="110"/>
        <v>2.5043109565633159</v>
      </c>
      <c r="AY63" s="8">
        <f t="shared" si="110"/>
        <v>3.8638798964345078</v>
      </c>
      <c r="AZ63" s="8">
        <f t="shared" si="110"/>
        <v>3.8645655449997651</v>
      </c>
      <c r="BA63" s="8">
        <f t="shared" si="110"/>
        <v>6.5942611829846731</v>
      </c>
      <c r="BB63" s="8">
        <f t="shared" si="110"/>
        <v>3.2633552658356768</v>
      </c>
      <c r="BC63" s="8">
        <f t="shared" si="110"/>
        <v>2.5908811819987276</v>
      </c>
      <c r="BD63" s="8">
        <f t="shared" si="110"/>
        <v>3.4253960298041175</v>
      </c>
      <c r="BE63" s="8">
        <f t="shared" si="110"/>
        <v>3.569387012702907</v>
      </c>
      <c r="BG63" s="17">
        <f t="shared" si="35"/>
        <v>4.9651007491264387</v>
      </c>
      <c r="BH63" s="17">
        <f t="shared" si="18"/>
        <v>2.2069741338128779</v>
      </c>
      <c r="BI63" s="17">
        <f t="shared" si="19"/>
        <v>4.3213341006859807</v>
      </c>
      <c r="BJ63" s="17">
        <f t="shared" si="20"/>
        <v>1.2604410833326973</v>
      </c>
      <c r="BK63" s="17">
        <f t="shared" si="21"/>
        <v>4.9363330592210986</v>
      </c>
      <c r="BL63" s="17">
        <f t="shared" si="22"/>
        <v>3.497668953427624</v>
      </c>
      <c r="BM63" s="17">
        <f t="shared" si="23"/>
        <v>6.9611299611522348</v>
      </c>
      <c r="BN63" s="17">
        <f t="shared" si="24"/>
        <v>6.2490304778061834</v>
      </c>
      <c r="BO63" s="17">
        <f t="shared" si="25"/>
        <v>6.2096292786027796</v>
      </c>
      <c r="BP63" s="17">
        <f t="shared" si="26"/>
        <v>4.0647871211136888</v>
      </c>
      <c r="BQ63" s="17">
        <f t="shared" si="27"/>
        <v>6.9960952845011803</v>
      </c>
      <c r="BR63" s="17">
        <f t="shared" si="28"/>
        <v>7.0835815970839988</v>
      </c>
      <c r="BS63" s="17">
        <f t="shared" si="29"/>
        <v>3.4487093944817637</v>
      </c>
      <c r="BT63" s="17">
        <f t="shared" si="30"/>
        <v>9.1774231014922769</v>
      </c>
      <c r="BU63" s="17">
        <f t="shared" si="31"/>
        <v>4.4974372591093825</v>
      </c>
      <c r="BV63" s="17">
        <f t="shared" si="32"/>
        <v>2.3730934295179473</v>
      </c>
      <c r="BW63" s="17">
        <f t="shared" si="33"/>
        <v>7.2406505704528001</v>
      </c>
      <c r="BX63" s="17">
        <f t="shared" si="34"/>
        <v>4.8694361389182816</v>
      </c>
    </row>
    <row r="64" spans="1:76" x14ac:dyDescent="0.25">
      <c r="A64" s="1">
        <f>A63+1</f>
        <v>201502</v>
      </c>
      <c r="B64" s="18">
        <v>101.81560018987342</v>
      </c>
      <c r="C64" s="18">
        <v>99.833412476387139</v>
      </c>
      <c r="D64" s="18">
        <v>104.40065439925115</v>
      </c>
      <c r="E64" s="18">
        <v>114.29685628633383</v>
      </c>
      <c r="F64" s="18">
        <v>110.90786432391451</v>
      </c>
      <c r="G64" s="18">
        <v>101.65354996372636</v>
      </c>
      <c r="H64" s="18">
        <v>101.43836355267076</v>
      </c>
      <c r="I64" s="18">
        <v>98.787743940539912</v>
      </c>
      <c r="J64" s="18">
        <v>101.98884348861451</v>
      </c>
      <c r="K64" s="18">
        <v>101.38617104924306</v>
      </c>
      <c r="L64" s="18">
        <v>101.28406740182555</v>
      </c>
      <c r="M64" s="18">
        <v>100.2345802505299</v>
      </c>
      <c r="N64" s="18">
        <v>96.784522958062425</v>
      </c>
      <c r="O64" s="18">
        <v>100.16957210612608</v>
      </c>
      <c r="P64" s="18">
        <v>99.857330234886348</v>
      </c>
      <c r="Q64" s="18">
        <v>102.13811462596097</v>
      </c>
      <c r="R64" s="18">
        <v>102.8421878625993</v>
      </c>
      <c r="S64" s="18">
        <v>101.14861513303568</v>
      </c>
      <c r="U64" s="8">
        <f t="shared" ref="U64:U66" si="111">(B64/B63-1)*100</f>
        <v>1.3430852872339916</v>
      </c>
      <c r="V64" s="8">
        <f t="shared" ref="V64:V66" si="112">(C64/C63-1)*100</f>
        <v>0.81312812122511513</v>
      </c>
      <c r="W64" s="8">
        <f t="shared" ref="W64:W66" si="113">(D64/D63-1)*100</f>
        <v>0.37345438524738483</v>
      </c>
      <c r="X64" s="8">
        <f t="shared" ref="X64:X66" si="114">(E64/E63-1)*100</f>
        <v>0.96560553594926546</v>
      </c>
      <c r="Y64" s="8">
        <f t="shared" ref="Y64:Y66" si="115">(F64/F63-1)*100</f>
        <v>0.79821688392038848</v>
      </c>
      <c r="Z64" s="8">
        <f t="shared" ref="Z64:Z66" si="116">(G64/G63-1)*100</f>
        <v>0.39712006131167321</v>
      </c>
      <c r="AA64" s="8">
        <f t="shared" ref="AA64:AA66" si="117">(H64/H63-1)*100</f>
        <v>0.12783307357531193</v>
      </c>
      <c r="AB64" s="8">
        <f t="shared" ref="AB64:AB66" si="118">(I64/I63-1)*100</f>
        <v>1.4181423300483109</v>
      </c>
      <c r="AC64" s="8">
        <f t="shared" ref="AC64:AC66" si="119">(J64/J63-1)*100</f>
        <v>0.81253434836279226</v>
      </c>
      <c r="AD64" s="8">
        <f t="shared" ref="AD64:AD66" si="120">(K64/K63-1)*100</f>
        <v>1.2310570896261197</v>
      </c>
      <c r="AE64" s="8">
        <f t="shared" ref="AE64:AE66" si="121">(L64/L63-1)*100</f>
        <v>1.0823328001729804</v>
      </c>
      <c r="AF64" s="8">
        <f t="shared" ref="AF64:AF66" si="122">(M64/M63-1)*100</f>
        <v>1.1850997866728497</v>
      </c>
      <c r="AG64" s="8">
        <f t="shared" ref="AG64:AG66" si="123">(N64/N63-1)*100</f>
        <v>1.4401379021325766</v>
      </c>
      <c r="AH64" s="8">
        <f t="shared" ref="AH64:AH66" si="124">(O64/O63-1)*100</f>
        <v>2.2778710804681523</v>
      </c>
      <c r="AI64" s="8">
        <f t="shared" ref="AI64:AI66" si="125">(P64/P63-1)*100</f>
        <v>0.34958316206250561</v>
      </c>
      <c r="AJ64" s="8">
        <f t="shared" ref="AJ64:AJ66" si="126">(Q64/Q63-1)*100</f>
        <v>1.6212507829947986</v>
      </c>
      <c r="AK64" s="8">
        <f t="shared" ref="AK64:AK66" si="127">(R64/R63-1)*100</f>
        <v>0.40090303348623291</v>
      </c>
      <c r="AL64" s="8">
        <f t="shared" ref="AL64:AL66" si="128">(S64/S63-1)*100</f>
        <v>1.1198010578194584</v>
      </c>
      <c r="AM64" s="8"/>
      <c r="AN64" s="8">
        <f t="shared" ref="AN64:AN66" si="129">(B64/B60-1)*100</f>
        <v>3.907104086816604</v>
      </c>
      <c r="AO64" s="8">
        <f t="shared" ref="AO64:AO66" si="130">(C64/C60-1)*100</f>
        <v>1.634911072610068</v>
      </c>
      <c r="AP64" s="8">
        <f t="shared" ref="AP64:AP66" si="131">(D64/D60-1)*100</f>
        <v>2.4609400396483183</v>
      </c>
      <c r="AQ64" s="8">
        <f t="shared" ref="AQ64:AQ66" si="132">(E64/E60-1)*100</f>
        <v>4.0974845600050935</v>
      </c>
      <c r="AR64" s="8">
        <f t="shared" ref="AR64:AR66" si="133">(F64/F60-1)*100</f>
        <v>3.2108906845368823</v>
      </c>
      <c r="AS64" s="8">
        <f t="shared" ref="AS64:AS66" si="134">(G64/G60-1)*100</f>
        <v>2.5989214574604791</v>
      </c>
      <c r="AT64" s="8">
        <f t="shared" ref="AT64:AT66" si="135">(H64/H60-1)*100</f>
        <v>2.4495118171745434</v>
      </c>
      <c r="AU64" s="8">
        <f t="shared" ref="AU64:AU66" si="136">(I64/I60-1)*100</f>
        <v>4.2424957621514103</v>
      </c>
      <c r="AV64" s="8">
        <f t="shared" ref="AV64:AV66" si="137">(J64/J60-1)*100</f>
        <v>4.5874065171063627</v>
      </c>
      <c r="AW64" s="8">
        <f t="shared" ref="AW64:AW66" si="138">(K64/K60-1)*100</f>
        <v>4.2002590934336226</v>
      </c>
      <c r="AX64" s="8">
        <f t="shared" ref="AX64:AX66" si="139">(L64/L60-1)*100</f>
        <v>3.6644219870899608</v>
      </c>
      <c r="AY64" s="8">
        <f t="shared" ref="AY64:AY66" si="140">(M64/M60-1)*100</f>
        <v>4.9747025595411332</v>
      </c>
      <c r="AZ64" s="8">
        <f t="shared" ref="AZ64:AZ66" si="141">(N64/N60-1)*100</f>
        <v>4.7164448618791655</v>
      </c>
      <c r="BA64" s="8">
        <f t="shared" ref="BA64:BA66" si="142">(O64/O60-1)*100</f>
        <v>7.9243607639322589</v>
      </c>
      <c r="BB64" s="8">
        <f t="shared" ref="BB64:BB66" si="143">(P64/P60-1)*100</f>
        <v>2.7873446337527197</v>
      </c>
      <c r="BC64" s="8">
        <f t="shared" ref="BC64:BC66" si="144">(Q64/Q60-1)*100</f>
        <v>4.1771843868502634</v>
      </c>
      <c r="BD64" s="8">
        <f t="shared" ref="BD64:BD66" si="145">(R64/R60-1)*100</f>
        <v>3.4183831871957393</v>
      </c>
      <c r="BE64" s="8">
        <f t="shared" ref="BE64:BE66" si="146">(S64/S60-1)*100</f>
        <v>4.1666785817340735</v>
      </c>
      <c r="BG64" s="17">
        <f t="shared" ref="BG64:BG66" si="147">U64*4</f>
        <v>5.3723411489359663</v>
      </c>
      <c r="BH64" s="17">
        <f t="shared" ref="BH64:BH66" si="148">V64*4</f>
        <v>3.2525124849004605</v>
      </c>
      <c r="BI64" s="17">
        <f t="shared" ref="BI64:BI66" si="149">W64*4</f>
        <v>1.4938175409895393</v>
      </c>
      <c r="BJ64" s="17">
        <f t="shared" ref="BJ64:BJ66" si="150">X64*4</f>
        <v>3.8624221437970618</v>
      </c>
      <c r="BK64" s="17">
        <f t="shared" ref="BK64:BK66" si="151">Y64*4</f>
        <v>3.1928675356815539</v>
      </c>
      <c r="BL64" s="17">
        <f t="shared" ref="BL64:BL66" si="152">Z64*4</f>
        <v>1.5884802452466928</v>
      </c>
      <c r="BM64" s="17">
        <f t="shared" ref="BM64:BM66" si="153">AA64*4</f>
        <v>0.51133229430124771</v>
      </c>
      <c r="BN64" s="17">
        <f t="shared" ref="BN64:BN66" si="154">AB64*4</f>
        <v>5.6725693201932437</v>
      </c>
      <c r="BO64" s="17">
        <f t="shared" ref="BO64:BO66" si="155">AC64*4</f>
        <v>3.250137393451169</v>
      </c>
      <c r="BP64" s="17">
        <f t="shared" ref="BP64:BP66" si="156">AD64*4</f>
        <v>4.9242283585044788</v>
      </c>
      <c r="BQ64" s="17">
        <f t="shared" ref="BQ64:BQ66" si="157">AE64*4</f>
        <v>4.3293312006919216</v>
      </c>
      <c r="BR64" s="17">
        <f t="shared" ref="BR64:BR66" si="158">AF64*4</f>
        <v>4.7403991466913986</v>
      </c>
      <c r="BS64" s="17">
        <f t="shared" ref="BS64:BS66" si="159">AG64*4</f>
        <v>5.7605516085303066</v>
      </c>
      <c r="BT64" s="17">
        <f t="shared" ref="BT64:BT66" si="160">AH64*4</f>
        <v>9.1114843218726094</v>
      </c>
      <c r="BU64" s="17">
        <f t="shared" ref="BU64:BU66" si="161">AI64*4</f>
        <v>1.3983326482500225</v>
      </c>
      <c r="BV64" s="17">
        <f t="shared" ref="BV64:BV66" si="162">AJ64*4</f>
        <v>6.4850031319791945</v>
      </c>
      <c r="BW64" s="17">
        <f t="shared" ref="BW64:BW66" si="163">AK64*4</f>
        <v>1.6036121339449316</v>
      </c>
      <c r="BX64" s="17">
        <f t="shared" ref="BX64:BX66" si="164">AL64*4</f>
        <v>4.4792042312778335</v>
      </c>
    </row>
    <row r="65" spans="1:76" x14ac:dyDescent="0.25">
      <c r="A65" s="1">
        <f t="shared" ref="A65:A66" si="165">A64+1</f>
        <v>201503</v>
      </c>
      <c r="B65" s="18">
        <v>102.81142869264291</v>
      </c>
      <c r="C65" s="18">
        <v>100.45964600213485</v>
      </c>
      <c r="D65" s="18">
        <v>105.24046301298358</v>
      </c>
      <c r="E65" s="18">
        <v>115.65995050851917</v>
      </c>
      <c r="F65" s="18">
        <v>111.35096238558906</v>
      </c>
      <c r="G65" s="18">
        <v>102.06562384651461</v>
      </c>
      <c r="H65" s="18">
        <v>102.28108069566598</v>
      </c>
      <c r="I65" s="18">
        <v>99.760385206206948</v>
      </c>
      <c r="J65" s="18">
        <v>102.90836767524607</v>
      </c>
      <c r="K65" s="18">
        <v>101.92094960149923</v>
      </c>
      <c r="L65" s="18">
        <v>101.87673959708658</v>
      </c>
      <c r="M65" s="18">
        <v>101.23308171387261</v>
      </c>
      <c r="N65" s="18">
        <v>97.89377242322503</v>
      </c>
      <c r="O65" s="18">
        <v>101.11076218454849</v>
      </c>
      <c r="P65" s="18">
        <v>100.95839053508476</v>
      </c>
      <c r="Q65" s="18">
        <v>103.3943329926517</v>
      </c>
      <c r="R65" s="18">
        <v>103.84647990309901</v>
      </c>
      <c r="S65" s="18">
        <v>102.07634966440011</v>
      </c>
      <c r="U65" s="8">
        <f t="shared" si="111"/>
        <v>0.9780706501875791</v>
      </c>
      <c r="V65" s="8">
        <f t="shared" si="112"/>
        <v>0.62727849345611819</v>
      </c>
      <c r="W65" s="8">
        <f t="shared" si="113"/>
        <v>0.80440933877752308</v>
      </c>
      <c r="X65" s="8">
        <f t="shared" si="114"/>
        <v>1.1925911757105112</v>
      </c>
      <c r="Y65" s="8">
        <f t="shared" si="115"/>
        <v>0.39951906420310213</v>
      </c>
      <c r="Z65" s="8">
        <f t="shared" si="116"/>
        <v>0.40537087286700579</v>
      </c>
      <c r="AA65" s="8">
        <f t="shared" si="117"/>
        <v>0.83076768342940088</v>
      </c>
      <c r="AB65" s="8">
        <f t="shared" si="118"/>
        <v>0.98457685829171915</v>
      </c>
      <c r="AC65" s="8">
        <f t="shared" si="119"/>
        <v>0.90159291465463642</v>
      </c>
      <c r="AD65" s="8">
        <f t="shared" si="120"/>
        <v>0.52746695799019694</v>
      </c>
      <c r="AE65" s="8">
        <f t="shared" si="121"/>
        <v>0.58515836741599436</v>
      </c>
      <c r="AF65" s="8">
        <f t="shared" si="122"/>
        <v>0.99616465779277519</v>
      </c>
      <c r="AG65" s="8">
        <f t="shared" si="123"/>
        <v>1.1461021155657836</v>
      </c>
      <c r="AH65" s="8">
        <f t="shared" si="124"/>
        <v>0.93959678436605909</v>
      </c>
      <c r="AI65" s="8">
        <f t="shared" si="125"/>
        <v>1.1026334247155267</v>
      </c>
      <c r="AJ65" s="8">
        <f t="shared" si="126"/>
        <v>1.2299212407543614</v>
      </c>
      <c r="AK65" s="8">
        <f t="shared" si="127"/>
        <v>0.97653702373725615</v>
      </c>
      <c r="AL65" s="8">
        <f t="shared" si="128"/>
        <v>0.91719943979879925</v>
      </c>
      <c r="AN65" s="8">
        <f t="shared" si="129"/>
        <v>4.0714249043759088</v>
      </c>
      <c r="AO65" s="8">
        <f t="shared" si="130"/>
        <v>2.1868019609362577</v>
      </c>
      <c r="AP65" s="8">
        <f t="shared" si="131"/>
        <v>3.1334774032002244</v>
      </c>
      <c r="AQ65" s="8">
        <f t="shared" si="132"/>
        <v>4.4491596847659798</v>
      </c>
      <c r="AR65" s="8">
        <f t="shared" si="133"/>
        <v>2.886623949041156</v>
      </c>
      <c r="AS65" s="8">
        <f t="shared" si="134"/>
        <v>2.5869246101631216</v>
      </c>
      <c r="AT65" s="8">
        <f t="shared" si="135"/>
        <v>2.9116277331743934</v>
      </c>
      <c r="AU65" s="8">
        <f t="shared" si="136"/>
        <v>4.9456487133697991</v>
      </c>
      <c r="AV65" s="8">
        <f t="shared" si="137"/>
        <v>4.471054544600217</v>
      </c>
      <c r="AW65" s="8">
        <f t="shared" si="138"/>
        <v>4.0751116127235143</v>
      </c>
      <c r="AX65" s="8">
        <f t="shared" si="139"/>
        <v>3.9983723519449121</v>
      </c>
      <c r="AY65" s="8">
        <f t="shared" si="140"/>
        <v>5.0390185865153425</v>
      </c>
      <c r="AZ65" s="8">
        <f t="shared" si="141"/>
        <v>4.6235217192125422</v>
      </c>
      <c r="BA65" s="8">
        <f t="shared" si="142"/>
        <v>7.7298727653987154</v>
      </c>
      <c r="BB65" s="8">
        <f t="shared" si="143"/>
        <v>3.9477274474481794</v>
      </c>
      <c r="BC65" s="8">
        <f t="shared" si="144"/>
        <v>4.9250044528630577</v>
      </c>
      <c r="BD65" s="8">
        <f t="shared" si="145"/>
        <v>4.1811728548592164</v>
      </c>
      <c r="BE65" s="8">
        <f t="shared" si="146"/>
        <v>4.2881695363571781</v>
      </c>
      <c r="BG65" s="17">
        <f t="shared" si="147"/>
        <v>3.9122826007503164</v>
      </c>
      <c r="BH65" s="17">
        <f t="shared" si="148"/>
        <v>2.5091139738244728</v>
      </c>
      <c r="BI65" s="17">
        <f t="shared" si="149"/>
        <v>3.2176373551100923</v>
      </c>
      <c r="BJ65" s="17">
        <f t="shared" si="150"/>
        <v>4.7703647028420448</v>
      </c>
      <c r="BK65" s="17">
        <f t="shared" si="151"/>
        <v>1.5980762568124085</v>
      </c>
      <c r="BL65" s="17">
        <f t="shared" si="152"/>
        <v>1.6214834914680232</v>
      </c>
      <c r="BM65" s="17">
        <f t="shared" si="153"/>
        <v>3.3230707337176035</v>
      </c>
      <c r="BN65" s="17">
        <f t="shared" si="154"/>
        <v>3.9383074331668766</v>
      </c>
      <c r="BO65" s="17">
        <f t="shared" si="155"/>
        <v>3.6063716586185457</v>
      </c>
      <c r="BP65" s="17">
        <f t="shared" si="156"/>
        <v>2.1098678319607878</v>
      </c>
      <c r="BQ65" s="17">
        <f t="shared" si="157"/>
        <v>2.3406334696639775</v>
      </c>
      <c r="BR65" s="17">
        <f t="shared" si="158"/>
        <v>3.9846586311711008</v>
      </c>
      <c r="BS65" s="17">
        <f t="shared" si="159"/>
        <v>4.5844084622631343</v>
      </c>
      <c r="BT65" s="17">
        <f t="shared" si="160"/>
        <v>3.7583871374642364</v>
      </c>
      <c r="BU65" s="17">
        <f t="shared" si="161"/>
        <v>4.4105336988621069</v>
      </c>
      <c r="BV65" s="17">
        <f t="shared" si="162"/>
        <v>4.9196849630174455</v>
      </c>
      <c r="BW65" s="17">
        <f t="shared" si="163"/>
        <v>3.9061480949490246</v>
      </c>
      <c r="BX65" s="17">
        <f t="shared" si="164"/>
        <v>3.668797759195197</v>
      </c>
    </row>
    <row r="66" spans="1:76" x14ac:dyDescent="0.25">
      <c r="A66" s="1">
        <f t="shared" si="165"/>
        <v>201504</v>
      </c>
      <c r="B66" s="18">
        <v>103.3623595565751</v>
      </c>
      <c r="C66" s="18">
        <v>101.19527786157738</v>
      </c>
      <c r="D66" s="18">
        <v>105.85776787420218</v>
      </c>
      <c r="E66" s="18">
        <v>117.18859442162979</v>
      </c>
      <c r="F66" s="18">
        <v>112.4262802821661</v>
      </c>
      <c r="G66" s="18">
        <v>102.40530791388863</v>
      </c>
      <c r="H66" s="18">
        <v>102.90135451721511</v>
      </c>
      <c r="I66" s="18">
        <v>100.39328192350044</v>
      </c>
      <c r="J66" s="18">
        <v>104.26681452389344</v>
      </c>
      <c r="K66" s="18">
        <v>102.26580667819779</v>
      </c>
      <c r="L66" s="18">
        <v>101.84674551979499</v>
      </c>
      <c r="M66" s="18">
        <v>102.4759734619058</v>
      </c>
      <c r="N66" s="18">
        <v>99.014971811675309</v>
      </c>
      <c r="O66" s="18">
        <v>102.39847082184761</v>
      </c>
      <c r="P66" s="18">
        <v>102.17173851321891</v>
      </c>
      <c r="Q66" s="18">
        <v>104.03357854780613</v>
      </c>
      <c r="R66" s="18">
        <v>104.54451906326788</v>
      </c>
      <c r="S66" s="18">
        <v>102.98792681024466</v>
      </c>
      <c r="U66" s="8">
        <f t="shared" si="111"/>
        <v>0.53586539058727567</v>
      </c>
      <c r="V66" s="8">
        <f t="shared" si="112"/>
        <v>0.73226602792020312</v>
      </c>
      <c r="W66" s="8">
        <f t="shared" si="113"/>
        <v>0.58656608261258292</v>
      </c>
      <c r="X66" s="8">
        <f t="shared" si="114"/>
        <v>1.321670903704919</v>
      </c>
      <c r="Y66" s="8">
        <f t="shared" si="115"/>
        <v>0.96570148433330338</v>
      </c>
      <c r="Z66" s="8">
        <f t="shared" si="116"/>
        <v>0.33280947548495199</v>
      </c>
      <c r="AA66" s="8">
        <f t="shared" si="117"/>
        <v>0.60644042605957349</v>
      </c>
      <c r="AB66" s="8">
        <f t="shared" si="118"/>
        <v>0.63441687397787216</v>
      </c>
      <c r="AC66" s="8">
        <f t="shared" si="119"/>
        <v>1.3200548015048774</v>
      </c>
      <c r="AD66" s="8">
        <f t="shared" si="120"/>
        <v>0.33835740154199989</v>
      </c>
      <c r="AE66" s="8">
        <f t="shared" si="121"/>
        <v>-2.9441536321450634E-2</v>
      </c>
      <c r="AF66" s="8">
        <f t="shared" si="122"/>
        <v>1.2277525557762958</v>
      </c>
      <c r="AG66" s="8">
        <f t="shared" si="123"/>
        <v>1.1453224865040301</v>
      </c>
      <c r="AH66" s="8">
        <f t="shared" si="124"/>
        <v>1.2735623878977087</v>
      </c>
      <c r="AI66" s="8">
        <f t="shared" si="125"/>
        <v>1.2018297555095092</v>
      </c>
      <c r="AJ66" s="8">
        <f t="shared" si="126"/>
        <v>0.61825976013585304</v>
      </c>
      <c r="AK66" s="8">
        <f t="shared" si="127"/>
        <v>0.67218374741273568</v>
      </c>
      <c r="AL66" s="8">
        <f t="shared" si="128"/>
        <v>0.89303462441747694</v>
      </c>
      <c r="AN66" s="8">
        <f t="shared" si="129"/>
        <v>4.159723324335185</v>
      </c>
      <c r="AO66" s="8">
        <f t="shared" si="130"/>
        <v>2.752175836724069</v>
      </c>
      <c r="AP66" s="8">
        <f t="shared" si="131"/>
        <v>2.873863015016842</v>
      </c>
      <c r="AQ66" s="8">
        <f t="shared" si="132"/>
        <v>3.8462621405684017</v>
      </c>
      <c r="AR66" s="8">
        <f t="shared" si="133"/>
        <v>3.4391881717397821</v>
      </c>
      <c r="AS66" s="8">
        <f t="shared" si="134"/>
        <v>2.0239683199673841</v>
      </c>
      <c r="AT66" s="8">
        <f t="shared" si="135"/>
        <v>3.3395613521688627</v>
      </c>
      <c r="AU66" s="8">
        <f t="shared" si="136"/>
        <v>4.6765937663790114</v>
      </c>
      <c r="AV66" s="8">
        <f t="shared" si="137"/>
        <v>4.664208620393695</v>
      </c>
      <c r="AW66" s="8">
        <f t="shared" si="138"/>
        <v>3.1469788317028735</v>
      </c>
      <c r="AX66" s="8">
        <f t="shared" si="139"/>
        <v>3.421666044740701</v>
      </c>
      <c r="AY66" s="8">
        <f t="shared" si="140"/>
        <v>5.2796994286308019</v>
      </c>
      <c r="AZ66" s="8">
        <f t="shared" si="141"/>
        <v>4.6726271394199381</v>
      </c>
      <c r="BA66" s="8">
        <f t="shared" si="142"/>
        <v>6.9525155382863746</v>
      </c>
      <c r="BB66" s="8">
        <f t="shared" si="143"/>
        <v>3.8298408891718205</v>
      </c>
      <c r="BC66" s="8">
        <f t="shared" si="144"/>
        <v>4.1212030053049853</v>
      </c>
      <c r="BD66" s="8">
        <f t="shared" si="145"/>
        <v>3.910327127469726</v>
      </c>
      <c r="BE66" s="8">
        <f t="shared" si="146"/>
        <v>4.2119644551434021</v>
      </c>
      <c r="BG66" s="17">
        <f t="shared" si="147"/>
        <v>2.1434615623491027</v>
      </c>
      <c r="BH66" s="17">
        <f t="shared" si="148"/>
        <v>2.9290641116808125</v>
      </c>
      <c r="BI66" s="17">
        <f t="shared" si="149"/>
        <v>2.3462643304503317</v>
      </c>
      <c r="BJ66" s="17">
        <f t="shared" si="150"/>
        <v>5.2866836148196761</v>
      </c>
      <c r="BK66" s="17">
        <f t="shared" si="151"/>
        <v>3.8628059373332135</v>
      </c>
      <c r="BL66" s="17">
        <f t="shared" si="152"/>
        <v>1.331237901939808</v>
      </c>
      <c r="BM66" s="17">
        <f t="shared" si="153"/>
        <v>2.425761704238294</v>
      </c>
      <c r="BN66" s="17">
        <f t="shared" si="154"/>
        <v>2.5376674959114887</v>
      </c>
      <c r="BO66" s="17">
        <f t="shared" si="155"/>
        <v>5.2802192060195097</v>
      </c>
      <c r="BP66" s="17">
        <f t="shared" si="156"/>
        <v>1.3534296061679996</v>
      </c>
      <c r="BQ66" s="17">
        <f t="shared" si="157"/>
        <v>-0.11776614528580254</v>
      </c>
      <c r="BR66" s="17">
        <f t="shared" si="158"/>
        <v>4.9110102231051833</v>
      </c>
      <c r="BS66" s="17">
        <f t="shared" si="159"/>
        <v>4.5812899460161205</v>
      </c>
      <c r="BT66" s="17">
        <f t="shared" si="160"/>
        <v>5.0942495515908348</v>
      </c>
      <c r="BU66" s="17">
        <f t="shared" si="161"/>
        <v>4.8073190220380368</v>
      </c>
      <c r="BV66" s="17">
        <f t="shared" si="162"/>
        <v>2.4730390405434122</v>
      </c>
      <c r="BW66" s="17">
        <f t="shared" si="163"/>
        <v>2.6887349896509427</v>
      </c>
      <c r="BX66" s="17">
        <f t="shared" si="164"/>
        <v>3.5721384976699078</v>
      </c>
    </row>
    <row r="67" spans="1:76" x14ac:dyDescent="0.25">
      <c r="A67" s="1">
        <f t="shared" ref="A67:A90" si="166">A63+100</f>
        <v>201601</v>
      </c>
      <c r="B67" s="18">
        <v>103.9692995065063</v>
      </c>
      <c r="C67" s="18">
        <v>101.84414077294571</v>
      </c>
      <c r="D67" s="18">
        <v>106.40209932620307</v>
      </c>
      <c r="E67" s="18">
        <v>118.16030492406649</v>
      </c>
      <c r="F67" s="18">
        <v>112.83525329642683</v>
      </c>
      <c r="G67" s="18">
        <v>103.1806478110506</v>
      </c>
      <c r="H67" s="18">
        <v>104.12893301175974</v>
      </c>
      <c r="I67" s="18">
        <v>101.57203313960646</v>
      </c>
      <c r="J67" s="18">
        <v>104.95470911807702</v>
      </c>
      <c r="K67" s="18">
        <v>103.26986946686382</v>
      </c>
      <c r="L67" s="18">
        <v>102.36076436382628</v>
      </c>
      <c r="M67" s="18">
        <v>103.04453707116076</v>
      </c>
      <c r="N67" s="18">
        <v>99.833862608957872</v>
      </c>
      <c r="O67" s="18">
        <v>103.0404621463769</v>
      </c>
      <c r="P67" s="18">
        <v>102.18928018703026</v>
      </c>
      <c r="Q67" s="18">
        <v>104.28658647038441</v>
      </c>
      <c r="R67" s="18">
        <v>104.95204503976409</v>
      </c>
      <c r="S67" s="18">
        <v>103.70345090325357</v>
      </c>
      <c r="U67" s="8">
        <f t="shared" ref="U67" si="167">(B67/B66-1)*100</f>
        <v>0.58719629905410464</v>
      </c>
      <c r="V67" s="8">
        <f t="shared" ref="V67" si="168">(C67/C66-1)*100</f>
        <v>0.64119880401523055</v>
      </c>
      <c r="W67" s="8">
        <f t="shared" ref="W67" si="169">(D67/D66-1)*100</f>
        <v>0.51421021142987744</v>
      </c>
      <c r="X67" s="8">
        <f t="shared" ref="X67" si="170">(E67/E66-1)*100</f>
        <v>0.82918521826502722</v>
      </c>
      <c r="Y67" s="8">
        <f t="shared" ref="Y67" si="171">(F67/F66-1)*100</f>
        <v>0.36376994172029331</v>
      </c>
      <c r="Z67" s="8">
        <f t="shared" ref="Z67" si="172">(G67/G66-1)*100</f>
        <v>0.75712862248697999</v>
      </c>
      <c r="AA67" s="8">
        <f t="shared" ref="AA67" si="173">(H67/H66-1)*100</f>
        <v>1.192966312546706</v>
      </c>
      <c r="AB67" s="8">
        <f t="shared" ref="AB67" si="174">(I67/I66-1)*100</f>
        <v>1.1741335610526482</v>
      </c>
      <c r="AC67" s="8">
        <f t="shared" ref="AC67" si="175">(J67/J66-1)*100</f>
        <v>0.65974451921704258</v>
      </c>
      <c r="AD67" s="8">
        <f t="shared" ref="AD67" si="176">(K67/K66-1)*100</f>
        <v>0.98181671985979602</v>
      </c>
      <c r="AE67" s="8">
        <f t="shared" ref="AE67" si="177">(L67/L66-1)*100</f>
        <v>0.50469834986663908</v>
      </c>
      <c r="AF67" s="8">
        <f t="shared" ref="AF67" si="178">(M67/M66-1)*100</f>
        <v>0.55482625833880306</v>
      </c>
      <c r="AG67" s="8">
        <f t="shared" ref="AG67" si="179">(N67/N66-1)*100</f>
        <v>0.82703734829121522</v>
      </c>
      <c r="AH67" s="8">
        <f t="shared" ref="AH67" si="180">(O67/O66-1)*100</f>
        <v>0.62695401540342477</v>
      </c>
      <c r="AI67" s="8">
        <f t="shared" ref="AI67" si="181">(P67/P66-1)*100</f>
        <v>1.7168812106560516E-2</v>
      </c>
      <c r="AJ67" s="8">
        <f t="shared" ref="AJ67" si="182">(Q67/Q66-1)*100</f>
        <v>0.24319832703054711</v>
      </c>
      <c r="AK67" s="8">
        <f t="shared" ref="AK67" si="183">(R67/R66-1)*100</f>
        <v>0.38981094384258341</v>
      </c>
      <c r="AL67" s="8">
        <f t="shared" ref="AL67" si="184">(S67/S66-1)*100</f>
        <v>0.69476502262955098</v>
      </c>
      <c r="AN67" s="8">
        <f t="shared" ref="AN67" si="185">(B67/B63-1)*100</f>
        <v>3.4867895243209546</v>
      </c>
      <c r="AO67" s="8">
        <f t="shared" ref="AO67" si="186">(C67/C63-1)*100</f>
        <v>2.8435887090155543</v>
      </c>
      <c r="AP67" s="8">
        <f t="shared" ref="AP67" si="187">(D67/D63-1)*100</f>
        <v>2.2976946329352765</v>
      </c>
      <c r="AQ67" s="8">
        <f t="shared" ref="AQ67" si="188">(E67/E63-1)*100</f>
        <v>4.378432833565471</v>
      </c>
      <c r="AR67" s="8">
        <f t="shared" ref="AR67" si="189">(F67/F63-1)*100</f>
        <v>2.5499174766175026</v>
      </c>
      <c r="AS67" s="8">
        <f t="shared" ref="AS67" si="190">(G67/G63-1)*100</f>
        <v>1.9053430990500608</v>
      </c>
      <c r="AT67" s="8">
        <f t="shared" ref="AT67" si="191">(H67/H63-1)*100</f>
        <v>2.7836417857558748</v>
      </c>
      <c r="AU67" s="8">
        <f t="shared" ref="AU67" si="192">(I67/I63-1)*100</f>
        <v>4.2765681530826827</v>
      </c>
      <c r="AV67" s="8">
        <f t="shared" ref="AV67" si="193">(J67/J63-1)*100</f>
        <v>3.7441925613142635</v>
      </c>
      <c r="AW67" s="8">
        <f t="shared" ref="AW67" si="194">(K67/K63-1)*100</f>
        <v>3.1118735765332861</v>
      </c>
      <c r="AX67" s="8">
        <f t="shared" ref="AX67" si="195">(L67/L63-1)*100</f>
        <v>2.1568852290965834</v>
      </c>
      <c r="AY67" s="8">
        <f t="shared" ref="AY67" si="196">(M67/M63-1)*100</f>
        <v>4.0217032879906744</v>
      </c>
      <c r="AZ67" s="8">
        <f t="shared" ref="AZ67" si="197">(N67/N63-1)*100</f>
        <v>4.6361595928248844</v>
      </c>
      <c r="BA67" s="8">
        <f t="shared" ref="BA67" si="198">(O67/O63-1)*100</f>
        <v>5.2091856029249817</v>
      </c>
      <c r="BB67" s="8">
        <f t="shared" ref="BB67" si="199">(P67/P63-1)*100</f>
        <v>2.6930286066982667</v>
      </c>
      <c r="BC67" s="8">
        <f t="shared" ref="BC67" si="200">(Q67/Q63-1)*100</f>
        <v>3.7588504136704337</v>
      </c>
      <c r="BD67" s="8">
        <f t="shared" ref="BD67" si="201">(R67/R63-1)*100</f>
        <v>2.4606760727572397</v>
      </c>
      <c r="BE67" s="8">
        <f t="shared" ref="BE67" si="202">(S67/S63-1)*100</f>
        <v>3.6739090352746695</v>
      </c>
      <c r="BG67" s="17">
        <f t="shared" ref="BG67" si="203">U67*4</f>
        <v>2.3487851962164186</v>
      </c>
      <c r="BH67" s="17">
        <f t="shared" ref="BH67" si="204">V67*4</f>
        <v>2.5647952160609222</v>
      </c>
      <c r="BI67" s="17">
        <f t="shared" ref="BI67" si="205">W67*4</f>
        <v>2.0568408457195098</v>
      </c>
      <c r="BJ67" s="17">
        <f t="shared" ref="BJ67" si="206">X67*4</f>
        <v>3.3167408730601089</v>
      </c>
      <c r="BK67" s="17">
        <f t="shared" ref="BK67" si="207">Y67*4</f>
        <v>1.4550797668811732</v>
      </c>
      <c r="BL67" s="17">
        <f t="shared" ref="BL67" si="208">Z67*4</f>
        <v>3.0285144899479199</v>
      </c>
      <c r="BM67" s="17">
        <f t="shared" ref="BM67" si="209">AA67*4</f>
        <v>4.7718652501868242</v>
      </c>
      <c r="BN67" s="17">
        <f t="shared" ref="BN67" si="210">AB67*4</f>
        <v>4.6965342442105928</v>
      </c>
      <c r="BO67" s="17">
        <f t="shared" ref="BO67" si="211">AC67*4</f>
        <v>2.6389780768681703</v>
      </c>
      <c r="BP67" s="17">
        <f t="shared" ref="BP67" si="212">AD67*4</f>
        <v>3.9272668794391841</v>
      </c>
      <c r="BQ67" s="17">
        <f t="shared" ref="BQ67" si="213">AE67*4</f>
        <v>2.0187933994665563</v>
      </c>
      <c r="BR67" s="17">
        <f t="shared" ref="BR67" si="214">AF67*4</f>
        <v>2.2193050333552122</v>
      </c>
      <c r="BS67" s="17">
        <f t="shared" ref="BS67" si="215">AG67*4</f>
        <v>3.3081493931648609</v>
      </c>
      <c r="BT67" s="17">
        <f t="shared" ref="BT67" si="216">AH67*4</f>
        <v>2.5078160616136991</v>
      </c>
      <c r="BU67" s="17">
        <f t="shared" ref="BU67" si="217">AI67*4</f>
        <v>6.8675248426242064E-2</v>
      </c>
      <c r="BV67" s="17">
        <f t="shared" ref="BV67" si="218">AJ67*4</f>
        <v>0.97279330812218845</v>
      </c>
      <c r="BW67" s="17">
        <f t="shared" ref="BW67" si="219">AK67*4</f>
        <v>1.5592437753703337</v>
      </c>
      <c r="BX67" s="17">
        <f t="shared" ref="BX67" si="220">AL67*4</f>
        <v>2.7790600905182039</v>
      </c>
    </row>
    <row r="68" spans="1:76" x14ac:dyDescent="0.25">
      <c r="A68" s="1">
        <f t="shared" si="166"/>
        <v>201602</v>
      </c>
      <c r="B68" s="18">
        <v>103.97615163724973</v>
      </c>
      <c r="C68" s="18">
        <v>102.4162333648321</v>
      </c>
      <c r="D68" s="18">
        <v>105.79279171935839</v>
      </c>
      <c r="E68" s="18">
        <v>119.53415227826154</v>
      </c>
      <c r="F68" s="18">
        <v>113.23719891865494</v>
      </c>
      <c r="G68" s="18">
        <v>103.70202759494865</v>
      </c>
      <c r="H68" s="18">
        <v>103.88171400763194</v>
      </c>
      <c r="I68" s="18">
        <v>102.00046323662949</v>
      </c>
      <c r="J68" s="18">
        <v>105.44587932137954</v>
      </c>
      <c r="K68" s="18">
        <v>103.33424978647264</v>
      </c>
      <c r="L68" s="18">
        <v>101.52982987349942</v>
      </c>
      <c r="M68" s="18">
        <v>102.53057637471855</v>
      </c>
      <c r="N68" s="18">
        <v>100.71167897483626</v>
      </c>
      <c r="O68" s="18">
        <v>103.26349746958613</v>
      </c>
      <c r="P68" s="18">
        <v>102.84510130658366</v>
      </c>
      <c r="Q68" s="18">
        <v>104.88281674405457</v>
      </c>
      <c r="R68" s="18">
        <v>104.98250985945124</v>
      </c>
      <c r="S68" s="18">
        <v>104.04649705939467</v>
      </c>
      <c r="U68" s="8">
        <f t="shared" ref="U68" si="221">(B68/B67-1)*100</f>
        <v>6.5905327591320173E-3</v>
      </c>
      <c r="V68" s="8">
        <f t="shared" ref="V68" si="222">(C68/C67-1)*100</f>
        <v>0.5617334365477511</v>
      </c>
      <c r="W68" s="8">
        <f t="shared" ref="W68" si="223">(D68/D67-1)*100</f>
        <v>-0.57264622662819287</v>
      </c>
      <c r="X68" s="8">
        <f t="shared" ref="X68" si="224">(E68/E67-1)*100</f>
        <v>1.1626978747879324</v>
      </c>
      <c r="Y68" s="8">
        <f t="shared" ref="Y68" si="225">(F68/F67-1)*100</f>
        <v>0.35622344124328631</v>
      </c>
      <c r="Z68" s="8">
        <f t="shared" ref="Z68" si="226">(G68/G67-1)*100</f>
        <v>0.50530772480981145</v>
      </c>
      <c r="AA68" s="8">
        <f t="shared" ref="AA68" si="227">(H68/H67-1)*100</f>
        <v>-0.23741624635669201</v>
      </c>
      <c r="AB68" s="8">
        <f t="shared" ref="AB68" si="228">(I68/I67-1)*100</f>
        <v>0.42179927267396167</v>
      </c>
      <c r="AC68" s="8">
        <f t="shared" ref="AC68" si="229">(J68/J67-1)*100</f>
        <v>0.46798300660328973</v>
      </c>
      <c r="AD68" s="8">
        <f t="shared" ref="AD68" si="230">(K68/K67-1)*100</f>
        <v>6.2341823361622417E-2</v>
      </c>
      <c r="AE68" s="8">
        <f t="shared" ref="AE68" si="231">(L68/L67-1)*100</f>
        <v>-0.81177050160882169</v>
      </c>
      <c r="AF68" s="8">
        <f t="shared" ref="AF68" si="232">(M68/M67-1)*100</f>
        <v>-0.49877529760483652</v>
      </c>
      <c r="AG68" s="8">
        <f t="shared" ref="AG68" si="233">(N68/N67-1)*100</f>
        <v>0.87927717403535333</v>
      </c>
      <c r="AH68" s="8">
        <f t="shared" ref="AH68" si="234">(O68/O67-1)*100</f>
        <v>0.21645411769639633</v>
      </c>
      <c r="AI68" s="8">
        <f t="shared" ref="AI68" si="235">(P68/P67-1)*100</f>
        <v>0.64177095518540561</v>
      </c>
      <c r="AJ68" s="8">
        <f t="shared" ref="AJ68" si="236">(Q68/Q67-1)*100</f>
        <v>0.57172287812821132</v>
      </c>
      <c r="AK68" s="8">
        <f t="shared" ref="AK68" si="237">(R68/R67-1)*100</f>
        <v>2.9027371191880924E-2</v>
      </c>
      <c r="AL68" s="8">
        <f t="shared" ref="AL68" si="238">(S68/S67-1)*100</f>
        <v>0.33079531409339058</v>
      </c>
      <c r="AN68" s="8">
        <f t="shared" ref="AN68" si="239">(B68/B64-1)*100</f>
        <v>2.1220239760382009</v>
      </c>
      <c r="AO68" s="8">
        <f t="shared" ref="AO68" si="240">(C68/C64-1)*100</f>
        <v>2.5871307254531128</v>
      </c>
      <c r="AP68" s="8">
        <f t="shared" ref="AP68" si="241">(D68/D64-1)*100</f>
        <v>1.3334565076416061</v>
      </c>
      <c r="AQ68" s="8">
        <f t="shared" ref="AQ68" si="242">(E68/E64-1)*100</f>
        <v>4.5821872640200656</v>
      </c>
      <c r="AR68" s="8">
        <f t="shared" ref="AR68" si="243">(F68/F64-1)*100</f>
        <v>2.1002429439425763</v>
      </c>
      <c r="AS68" s="8">
        <f t="shared" ref="AS68" si="244">(G68/G64-1)*100</f>
        <v>2.0151560195913021</v>
      </c>
      <c r="AT68" s="8">
        <f t="shared" ref="AT68" si="245">(H68/H64-1)*100</f>
        <v>2.408704526953942</v>
      </c>
      <c r="AU68" s="8">
        <f t="shared" ref="AU68" si="246">(I68/I64-1)*100</f>
        <v>3.2521436039913088</v>
      </c>
      <c r="AV68" s="8">
        <f t="shared" ref="AV68" si="247">(J68/J64-1)*100</f>
        <v>3.3896215649812378</v>
      </c>
      <c r="AW68" s="8">
        <f t="shared" ref="AW68" si="248">(K68/K64-1)*100</f>
        <v>1.9214442335369508</v>
      </c>
      <c r="AX68" s="8">
        <f t="shared" ref="AX68" si="249">(L68/L64-1)*100</f>
        <v>0.24264672418699007</v>
      </c>
      <c r="AY68" s="8">
        <f t="shared" ref="AY68" si="250">(M68/M64-1)*100</f>
        <v>2.290622775543083</v>
      </c>
      <c r="AZ68" s="8">
        <f t="shared" ref="AZ68" si="251">(N68/N64-1)*100</f>
        <v>4.0576281173339224</v>
      </c>
      <c r="BA68" s="8">
        <f t="shared" ref="BA68" si="252">(O68/O64-1)*100</f>
        <v>3.0886878104881443</v>
      </c>
      <c r="BB68" s="8">
        <f t="shared" ref="BB68" si="253">(P68/P64-1)*100</f>
        <v>2.9920398078632893</v>
      </c>
      <c r="BC68" s="8">
        <f t="shared" ref="BC68" si="254">(Q68/Q64-1)*100</f>
        <v>2.6872457242283598</v>
      </c>
      <c r="BD68" s="8">
        <f t="shared" ref="BD68" si="255">(R68/R64-1)*100</f>
        <v>2.0811712015612605</v>
      </c>
      <c r="BE68" s="8">
        <f t="shared" ref="BE68" si="256">(S68/S64-1)*100</f>
        <v>2.8649743968788499</v>
      </c>
      <c r="BG68" s="17">
        <f t="shared" ref="BG68" si="257">U68*4</f>
        <v>2.6362131036528069E-2</v>
      </c>
      <c r="BH68" s="17">
        <f t="shared" ref="BH68" si="258">V68*4</f>
        <v>2.2469337461910044</v>
      </c>
      <c r="BI68" s="17">
        <f t="shared" ref="BI68" si="259">W68*4</f>
        <v>-2.2905849065127715</v>
      </c>
      <c r="BJ68" s="17">
        <f t="shared" ref="BJ68" si="260">X68*4</f>
        <v>4.6507914991517296</v>
      </c>
      <c r="BK68" s="17">
        <f t="shared" ref="BK68" si="261">Y68*4</f>
        <v>1.4248937649731452</v>
      </c>
      <c r="BL68" s="17">
        <f t="shared" ref="BL68" si="262">Z68*4</f>
        <v>2.0212308992392458</v>
      </c>
      <c r="BM68" s="17">
        <f t="shared" ref="BM68" si="263">AA68*4</f>
        <v>-0.94966498542676803</v>
      </c>
      <c r="BN68" s="17">
        <f t="shared" ref="BN68" si="264">AB68*4</f>
        <v>1.6871970906958467</v>
      </c>
      <c r="BO68" s="17">
        <f t="shared" ref="BO68" si="265">AC68*4</f>
        <v>1.8719320264131589</v>
      </c>
      <c r="BP68" s="17">
        <f t="shared" ref="BP68" si="266">AD68*4</f>
        <v>0.24936729344648967</v>
      </c>
      <c r="BQ68" s="17">
        <f t="shared" ref="BQ68" si="267">AE68*4</f>
        <v>-3.2470820064352868</v>
      </c>
      <c r="BR68" s="17">
        <f t="shared" ref="BR68" si="268">AF68*4</f>
        <v>-1.9951011904193461</v>
      </c>
      <c r="BS68" s="17">
        <f t="shared" ref="BS68" si="269">AG68*4</f>
        <v>3.5171086961414133</v>
      </c>
      <c r="BT68" s="17">
        <f t="shared" ref="BT68" si="270">AH68*4</f>
        <v>0.86581647078558532</v>
      </c>
      <c r="BU68" s="17">
        <f t="shared" ref="BU68" si="271">AI68*4</f>
        <v>2.5670838207416224</v>
      </c>
      <c r="BV68" s="17">
        <f t="shared" ref="BV68" si="272">AJ68*4</f>
        <v>2.2868915125128453</v>
      </c>
      <c r="BW68" s="17">
        <f t="shared" ref="BW68" si="273">AK68*4</f>
        <v>0.1161094847675237</v>
      </c>
      <c r="BX68" s="17">
        <f t="shared" ref="BX68" si="274">AL68*4</f>
        <v>1.3231812563735623</v>
      </c>
    </row>
    <row r="69" spans="1:76" x14ac:dyDescent="0.25">
      <c r="A69" s="1">
        <f t="shared" si="166"/>
        <v>201603</v>
      </c>
      <c r="B69" s="18">
        <v>104.93251479099176</v>
      </c>
      <c r="C69" s="18">
        <v>103.11920713086405</v>
      </c>
      <c r="D69" s="18">
        <v>106.54478975345479</v>
      </c>
      <c r="E69" s="18">
        <v>120.89786440525019</v>
      </c>
      <c r="F69" s="18">
        <v>114.88334272786163</v>
      </c>
      <c r="G69" s="18">
        <v>104.90997059592711</v>
      </c>
      <c r="H69" s="18">
        <v>104.4613588895612</v>
      </c>
      <c r="I69" s="18">
        <v>102.80564321780103</v>
      </c>
      <c r="J69" s="18">
        <v>106.12601513823977</v>
      </c>
      <c r="K69" s="18">
        <v>104.05851982877907</v>
      </c>
      <c r="L69" s="18">
        <v>102.97318728862737</v>
      </c>
      <c r="M69" s="18">
        <v>103.59180651907715</v>
      </c>
      <c r="N69" s="18">
        <v>101.42911387317116</v>
      </c>
      <c r="O69" s="18">
        <v>104.31827166980763</v>
      </c>
      <c r="P69" s="18">
        <v>103.56511364534029</v>
      </c>
      <c r="Q69" s="18">
        <v>105.50326543900954</v>
      </c>
      <c r="R69" s="18">
        <v>105.66127744665557</v>
      </c>
      <c r="S69" s="18">
        <v>104.86898571916215</v>
      </c>
      <c r="U69" s="8">
        <f t="shared" ref="U69" si="275">(B69/B68-1)*100</f>
        <v>0.9197908738520777</v>
      </c>
      <c r="V69" s="8">
        <f t="shared" ref="V69" si="276">(C69/C68-1)*100</f>
        <v>0.6863890058598443</v>
      </c>
      <c r="W69" s="8">
        <f t="shared" ref="W69" si="277">(D69/D68-1)*100</f>
        <v>0.71082161825473111</v>
      </c>
      <c r="X69" s="8">
        <f t="shared" ref="X69" si="278">(E69/E68-1)*100</f>
        <v>1.140855647525818</v>
      </c>
      <c r="Y69" s="8">
        <f t="shared" ref="Y69" si="279">(F69/F68-1)*100</f>
        <v>1.4537129361432033</v>
      </c>
      <c r="Z69" s="8">
        <f t="shared" ref="Z69" si="280">(G69/G68-1)*100</f>
        <v>1.1648210059079789</v>
      </c>
      <c r="AA69" s="8">
        <f t="shared" ref="AA69" si="281">(H69/H68-1)*100</f>
        <v>0.55798548133954018</v>
      </c>
      <c r="AB69" s="8">
        <f t="shared" ref="AB69" si="282">(I69/I68-1)*100</f>
        <v>0.7893885533672762</v>
      </c>
      <c r="AC69" s="8">
        <f t="shared" ref="AC69" si="283">(J69/J68-1)*100</f>
        <v>0.6450093841859017</v>
      </c>
      <c r="AD69" s="8">
        <f t="shared" ref="AD69" si="284">(K69/K68-1)*100</f>
        <v>0.70090027633920027</v>
      </c>
      <c r="AE69" s="8">
        <f t="shared" ref="AE69" si="285">(L69/L68-1)*100</f>
        <v>1.4216092127075308</v>
      </c>
      <c r="AF69" s="8">
        <f t="shared" ref="AF69" si="286">(M69/M68-1)*100</f>
        <v>1.0350377242395625</v>
      </c>
      <c r="AG69" s="8">
        <f t="shared" ref="AG69" si="287">(N69/N68-1)*100</f>
        <v>0.71236514537122986</v>
      </c>
      <c r="AH69" s="8">
        <f t="shared" ref="AH69" si="288">(O69/O68-1)*100</f>
        <v>1.0214395464691384</v>
      </c>
      <c r="AI69" s="8">
        <f t="shared" ref="AI69" si="289">(P69/P68-1)*100</f>
        <v>0.70009395645422856</v>
      </c>
      <c r="AJ69" s="8">
        <f t="shared" ref="AJ69" si="290">(Q69/Q68-1)*100</f>
        <v>0.59156372246280675</v>
      </c>
      <c r="AK69" s="8">
        <f t="shared" ref="AK69" si="291">(R69/R68-1)*100</f>
        <v>0.64655301927249997</v>
      </c>
      <c r="AL69" s="8">
        <f t="shared" ref="AL69" si="292">(S69/S68-1)*100</f>
        <v>0.79050105771265589</v>
      </c>
      <c r="AN69" s="8">
        <f t="shared" ref="AN69" si="293">(B69/B65-1)*100</f>
        <v>2.0630839638362541</v>
      </c>
      <c r="AO69" s="8">
        <f t="shared" ref="AO69" si="294">(C69/C65-1)*100</f>
        <v>2.6473924949652838</v>
      </c>
      <c r="AP69" s="8">
        <f t="shared" ref="AP69" si="295">(D69/D65-1)*100</f>
        <v>1.2393776149676405</v>
      </c>
      <c r="AQ69" s="8">
        <f t="shared" ref="AQ69" si="296">(E69/E65-1)*100</f>
        <v>4.5287187775038928</v>
      </c>
      <c r="AR69" s="8">
        <f t="shared" ref="AR69" si="297">(F69/F65-1)*100</f>
        <v>3.1722943983551355</v>
      </c>
      <c r="AS69" s="8">
        <f t="shared" ref="AS69" si="298">(G69/G65-1)*100</f>
        <v>2.7867823094774868</v>
      </c>
      <c r="AT69" s="8">
        <f t="shared" ref="AT69" si="299">(H69/H65-1)*100</f>
        <v>2.131653458358107</v>
      </c>
      <c r="AU69" s="8">
        <f t="shared" ref="AU69" si="300">(I69/I65-1)*100</f>
        <v>3.0525724267197463</v>
      </c>
      <c r="AV69" s="8">
        <f t="shared" ref="AV69" si="301">(J69/J65-1)*100</f>
        <v>3.1267112050089141</v>
      </c>
      <c r="AW69" s="8">
        <f t="shared" ref="AW69" si="302">(K69/K65-1)*100</f>
        <v>2.097282487690233</v>
      </c>
      <c r="AX69" s="8">
        <f t="shared" ref="AX69" si="303">(L69/L65-1)*100</f>
        <v>1.0762492948607649</v>
      </c>
      <c r="AY69" s="8">
        <f t="shared" ref="AY69" si="304">(M69/M65-1)*100</f>
        <v>2.3299940743395586</v>
      </c>
      <c r="AZ69" s="8">
        <f t="shared" ref="AZ69" si="305">(N69/N65-1)*100</f>
        <v>3.6114058764246559</v>
      </c>
      <c r="BA69" s="8">
        <f t="shared" ref="BA69" si="306">(O69/O65-1)*100</f>
        <v>3.1722730755453732</v>
      </c>
      <c r="BB69" s="8">
        <f t="shared" ref="BB69" si="307">(P69/P65-1)*100</f>
        <v>2.5819776805471539</v>
      </c>
      <c r="BC69" s="8">
        <f t="shared" ref="BC69" si="308">(Q69/Q65-1)*100</f>
        <v>2.0396982942070263</v>
      </c>
      <c r="BD69" s="8">
        <f t="shared" ref="BD69" si="309">(R69/R65-1)*100</f>
        <v>1.7475773326645072</v>
      </c>
      <c r="BE69" s="8">
        <f t="shared" ref="BE69" si="310">(S69/S65-1)*100</f>
        <v>2.7358306443593383</v>
      </c>
      <c r="BG69" s="17">
        <f t="shared" ref="BG69" si="311">U69*4</f>
        <v>3.6791634954083108</v>
      </c>
      <c r="BH69" s="17">
        <f t="shared" ref="BH69" si="312">V69*4</f>
        <v>2.7455560234393772</v>
      </c>
      <c r="BI69" s="17">
        <f t="shared" ref="BI69" si="313">W69*4</f>
        <v>2.8432864730189245</v>
      </c>
      <c r="BJ69" s="17">
        <f t="shared" ref="BJ69" si="314">X69*4</f>
        <v>4.5634225901032721</v>
      </c>
      <c r="BK69" s="17">
        <f t="shared" ref="BK69" si="315">Y69*4</f>
        <v>5.8148517445728132</v>
      </c>
      <c r="BL69" s="17">
        <f t="shared" ref="BL69" si="316">Z69*4</f>
        <v>4.6592840236319155</v>
      </c>
      <c r="BM69" s="17">
        <f t="shared" ref="BM69" si="317">AA69*4</f>
        <v>2.2319419253581607</v>
      </c>
      <c r="BN69" s="17">
        <f t="shared" ref="BN69" si="318">AB69*4</f>
        <v>3.1575542134691048</v>
      </c>
      <c r="BO69" s="17">
        <f t="shared" ref="BO69" si="319">AC69*4</f>
        <v>2.5800375367436068</v>
      </c>
      <c r="BP69" s="17">
        <f t="shared" ref="BP69" si="320">AD69*4</f>
        <v>2.8036011053568011</v>
      </c>
      <c r="BQ69" s="17">
        <f t="shared" ref="BQ69" si="321">AE69*4</f>
        <v>5.6864368508301233</v>
      </c>
      <c r="BR69" s="17">
        <f t="shared" ref="BR69" si="322">AF69*4</f>
        <v>4.1401508969582501</v>
      </c>
      <c r="BS69" s="17">
        <f t="shared" ref="BS69" si="323">AG69*4</f>
        <v>2.8494605814849194</v>
      </c>
      <c r="BT69" s="17">
        <f t="shared" ref="BT69" si="324">AH69*4</f>
        <v>4.0857581858765535</v>
      </c>
      <c r="BU69" s="17">
        <f t="shared" ref="BU69" si="325">AI69*4</f>
        <v>2.8003758258169142</v>
      </c>
      <c r="BV69" s="17">
        <f t="shared" ref="BV69" si="326">AJ69*4</f>
        <v>2.366254889851227</v>
      </c>
      <c r="BW69" s="17">
        <f t="shared" ref="BW69" si="327">AK69*4</f>
        <v>2.5862120770899999</v>
      </c>
      <c r="BX69" s="17">
        <f t="shared" ref="BX69" si="328">AL69*4</f>
        <v>3.1620042308506235</v>
      </c>
    </row>
    <row r="70" spans="1:76" x14ac:dyDescent="0.25">
      <c r="A70" s="1">
        <f t="shared" si="166"/>
        <v>201604</v>
      </c>
      <c r="B70" s="18">
        <v>105.15684570306387</v>
      </c>
      <c r="C70" s="18">
        <v>103.90304294839191</v>
      </c>
      <c r="D70" s="18">
        <v>106.92874546964909</v>
      </c>
      <c r="E70" s="18">
        <v>121.04169254705975</v>
      </c>
      <c r="F70" s="18">
        <v>115.30462040096532</v>
      </c>
      <c r="G70" s="18">
        <v>105.47290227201128</v>
      </c>
      <c r="H70" s="18">
        <v>104.85837991073817</v>
      </c>
      <c r="I70" s="18">
        <v>102.77096770830161</v>
      </c>
      <c r="J70" s="18">
        <v>106.91364116524585</v>
      </c>
      <c r="K70" s="18">
        <v>104.631668315658</v>
      </c>
      <c r="L70" s="18">
        <v>103.72814540770119</v>
      </c>
      <c r="M70" s="18">
        <v>104.27445143214307</v>
      </c>
      <c r="N70" s="18">
        <v>102.35040260916347</v>
      </c>
      <c r="O70" s="18">
        <v>105.00976600121662</v>
      </c>
      <c r="P70" s="18">
        <v>103.9941999922747</v>
      </c>
      <c r="Q70" s="18">
        <v>106.0961424148871</v>
      </c>
      <c r="R70" s="18">
        <v>105.32566587431815</v>
      </c>
      <c r="S70" s="18">
        <v>105.46501907324176</v>
      </c>
      <c r="U70" s="8">
        <f t="shared" ref="U70" si="329">(B70/B69-1)*100</f>
        <v>0.21378589135974124</v>
      </c>
      <c r="V70" s="8">
        <f t="shared" ref="V70" si="330">(C70/C69-1)*100</f>
        <v>0.76012591575993493</v>
      </c>
      <c r="W70" s="8">
        <f t="shared" ref="W70" si="331">(D70/D69-1)*100</f>
        <v>0.36037024155077813</v>
      </c>
      <c r="X70" s="8">
        <f t="shared" ref="X70" si="332">(E70/E69-1)*100</f>
        <v>0.11896665215478386</v>
      </c>
      <c r="Y70" s="8">
        <f t="shared" ref="Y70" si="333">(F70/F69-1)*100</f>
        <v>0.36670039633301954</v>
      </c>
      <c r="Z70" s="8">
        <f t="shared" ref="Z70" si="334">(G70/G69-1)*100</f>
        <v>0.5365854864761932</v>
      </c>
      <c r="AA70" s="8">
        <f t="shared" ref="AA70" si="335">(H70/H69-1)*100</f>
        <v>0.38006495932789708</v>
      </c>
      <c r="AB70" s="8">
        <f t="shared" ref="AB70" si="336">(I70/I69-1)*100</f>
        <v>-3.37291888014013E-2</v>
      </c>
      <c r="AC70" s="8">
        <f t="shared" ref="AC70" si="337">(J70/J69-1)*100</f>
        <v>0.7421611241881898</v>
      </c>
      <c r="AD70" s="8">
        <f t="shared" ref="AD70" si="338">(K70/K69-1)*100</f>
        <v>0.55079438744853881</v>
      </c>
      <c r="AE70" s="8">
        <f t="shared" ref="AE70" si="339">(L70/L69-1)*100</f>
        <v>0.7331599020604429</v>
      </c>
      <c r="AF70" s="8">
        <f t="shared" ref="AF70" si="340">(M70/M69-1)*100</f>
        <v>0.65897577810867247</v>
      </c>
      <c r="AG70" s="8">
        <f t="shared" ref="AG70" si="341">(N70/N69-1)*100</f>
        <v>0.90830798062999651</v>
      </c>
      <c r="AH70" s="8">
        <f t="shared" ref="AH70" si="342">(O70/O69-1)*100</f>
        <v>0.66286981210514906</v>
      </c>
      <c r="AI70" s="8">
        <f t="shared" ref="AI70" si="343">(P70/P69-1)*100</f>
        <v>0.41431552752775325</v>
      </c>
      <c r="AJ70" s="8">
        <f t="shared" ref="AJ70" si="344">(Q70/Q69-1)*100</f>
        <v>0.5619513039814894</v>
      </c>
      <c r="AK70" s="8">
        <f t="shared" ref="AK70" si="345">(R70/R69-1)*100</f>
        <v>-0.31762967517297014</v>
      </c>
      <c r="AL70" s="8">
        <f t="shared" ref="AL70" si="346">(S70/S69-1)*100</f>
        <v>0.56835998745690119</v>
      </c>
      <c r="AN70" s="8">
        <f t="shared" ref="AN70" si="347">(B70/B66-1)*100</f>
        <v>1.7361118246401519</v>
      </c>
      <c r="AO70" s="8">
        <f t="shared" ref="AO70" si="348">(C70/C66-1)*100</f>
        <v>2.6757820562718582</v>
      </c>
      <c r="AP70" s="8">
        <f t="shared" ref="AP70" si="349">(D70/D66-1)*100</f>
        <v>1.0117137522865693</v>
      </c>
      <c r="AQ70" s="8">
        <f t="shared" ref="AQ70" si="350">(E70/E66-1)*100</f>
        <v>3.287946360690186</v>
      </c>
      <c r="AR70" s="8">
        <f t="shared" ref="AR70" si="351">(F70/F66-1)*100</f>
        <v>2.5602022156876458</v>
      </c>
      <c r="AS70" s="8">
        <f t="shared" ref="AS70" si="352">(G70/G66-1)*100</f>
        <v>2.9955423411276216</v>
      </c>
      <c r="AT70" s="8">
        <f t="shared" ref="AT70" si="353">(H70/H66-1)*100</f>
        <v>1.9018460959089323</v>
      </c>
      <c r="AU70" s="8">
        <f t="shared" ref="AU70" si="354">(I70/I66-1)*100</f>
        <v>2.3683714081714768</v>
      </c>
      <c r="AV70" s="8">
        <f t="shared" ref="AV70" si="355">(J70/J66-1)*100</f>
        <v>2.538512999978404</v>
      </c>
      <c r="AW70" s="8">
        <f t="shared" ref="AW70" si="356">(K70/K66-1)*100</f>
        <v>2.3134434805808901</v>
      </c>
      <c r="AX70" s="8">
        <f t="shared" ref="AX70" si="357">(L70/L66-1)*100</f>
        <v>1.8472852306709475</v>
      </c>
      <c r="AY70" s="8">
        <f t="shared" ref="AY70" si="358">(M70/M66-1)*100</f>
        <v>1.7550240407385287</v>
      </c>
      <c r="AZ70" s="8">
        <f t="shared" ref="AZ70" si="359">(N70/N66-1)*100</f>
        <v>3.3686125809661238</v>
      </c>
      <c r="BA70" s="8">
        <f t="shared" ref="BA70" si="360">(O70/O66-1)*100</f>
        <v>2.5501310306792924</v>
      </c>
      <c r="BB70" s="8">
        <f t="shared" ref="BB70" si="361">(P70/P66-1)*100</f>
        <v>1.7837236652481936</v>
      </c>
      <c r="BC70" s="8">
        <f t="shared" ref="BC70" si="362">(Q70/Q66-1)*100</f>
        <v>1.9825943660422674</v>
      </c>
      <c r="BD70" s="8">
        <f t="shared" ref="BD70" si="363">(R70/R66-1)*100</f>
        <v>0.74719059215102579</v>
      </c>
      <c r="BE70" s="8">
        <f t="shared" ref="BE70" si="364">(S70/S66-1)*100</f>
        <v>2.4052258742533361</v>
      </c>
      <c r="BG70" s="17">
        <f t="shared" ref="BG70" si="365">U70*4</f>
        <v>0.85514356543896497</v>
      </c>
      <c r="BH70" s="17">
        <f t="shared" ref="BH70" si="366">V70*4</f>
        <v>3.0405036630397397</v>
      </c>
      <c r="BI70" s="17">
        <f t="shared" ref="BI70" si="367">W70*4</f>
        <v>1.4414809662031125</v>
      </c>
      <c r="BJ70" s="17">
        <f t="shared" ref="BJ70" si="368">X70*4</f>
        <v>0.47586660861913543</v>
      </c>
      <c r="BK70" s="17">
        <f t="shared" ref="BK70" si="369">Y70*4</f>
        <v>1.4668015853320782</v>
      </c>
      <c r="BL70" s="17">
        <f t="shared" ref="BL70" si="370">Z70*4</f>
        <v>2.1463419459047728</v>
      </c>
      <c r="BM70" s="17">
        <f t="shared" ref="BM70" si="371">AA70*4</f>
        <v>1.5202598373115883</v>
      </c>
      <c r="BN70" s="17">
        <f t="shared" ref="BN70" si="372">AB70*4</f>
        <v>-0.1349167552056052</v>
      </c>
      <c r="BO70" s="17">
        <f t="shared" ref="BO70" si="373">AC70*4</f>
        <v>2.9686444967527592</v>
      </c>
      <c r="BP70" s="17">
        <f t="shared" ref="BP70" si="374">AD70*4</f>
        <v>2.2031775497941553</v>
      </c>
      <c r="BQ70" s="17">
        <f t="shared" ref="BQ70" si="375">AE70*4</f>
        <v>2.9326396082417716</v>
      </c>
      <c r="BR70" s="17">
        <f t="shared" ref="BR70" si="376">AF70*4</f>
        <v>2.6359031124346899</v>
      </c>
      <c r="BS70" s="17">
        <f t="shared" ref="BS70" si="377">AG70*4</f>
        <v>3.6332319225199861</v>
      </c>
      <c r="BT70" s="17">
        <f t="shared" ref="BT70" si="378">AH70*4</f>
        <v>2.6514792484205962</v>
      </c>
      <c r="BU70" s="17">
        <f t="shared" ref="BU70" si="379">AI70*4</f>
        <v>1.657262110111013</v>
      </c>
      <c r="BV70" s="17">
        <f t="shared" ref="BV70" si="380">AJ70*4</f>
        <v>2.2478052159259576</v>
      </c>
      <c r="BW70" s="17">
        <f t="shared" ref="BW70" si="381">AK70*4</f>
        <v>-1.2705187006918806</v>
      </c>
      <c r="BX70" s="17">
        <f t="shared" ref="BX70" si="382">AL70*4</f>
        <v>2.2734399498276048</v>
      </c>
    </row>
    <row r="71" spans="1:76" x14ac:dyDescent="0.25">
      <c r="A71" s="1">
        <f t="shared" si="166"/>
        <v>201701</v>
      </c>
      <c r="B71" s="18">
        <v>105.86275249447102</v>
      </c>
      <c r="C71" s="18">
        <v>103.75733414970045</v>
      </c>
      <c r="D71" s="18">
        <v>107.3002796815383</v>
      </c>
      <c r="E71" s="18">
        <v>121.80880125062993</v>
      </c>
      <c r="F71" s="18">
        <v>116.22076866148652</v>
      </c>
      <c r="G71" s="18">
        <v>105.77809702049717</v>
      </c>
      <c r="H71" s="18">
        <v>104.54622384432149</v>
      </c>
      <c r="I71" s="18">
        <v>103.07280256927623</v>
      </c>
      <c r="J71" s="18">
        <v>107.31495465158486</v>
      </c>
      <c r="K71" s="18">
        <v>105.70896151075372</v>
      </c>
      <c r="L71" s="18">
        <v>104.48683319422014</v>
      </c>
      <c r="M71" s="18">
        <v>104.83927165685829</v>
      </c>
      <c r="N71" s="18">
        <v>103.93339288144563</v>
      </c>
      <c r="O71" s="18">
        <v>106.23804482411255</v>
      </c>
      <c r="P71" s="18">
        <v>105.19639960255519</v>
      </c>
      <c r="Q71" s="18">
        <v>106.36885980263091</v>
      </c>
      <c r="R71" s="18">
        <v>105.26128258069632</v>
      </c>
      <c r="S71" s="18">
        <v>106.2117090651992</v>
      </c>
      <c r="U71" s="8">
        <f t="shared" ref="U71" si="383">(B71/B70-1)*100</f>
        <v>0.67128943121825824</v>
      </c>
      <c r="V71" s="8">
        <f t="shared" ref="V71" si="384">(C71/C70-1)*100</f>
        <v>-0.14023535264875431</v>
      </c>
      <c r="W71" s="8">
        <f t="shared" ref="W71" si="385">(D71/D70-1)*100</f>
        <v>0.34745961926081481</v>
      </c>
      <c r="X71" s="8">
        <f t="shared" ref="X71" si="386">(E71/E70-1)*100</f>
        <v>0.63375576417350477</v>
      </c>
      <c r="Y71" s="8">
        <f t="shared" ref="Y71" si="387">(F71/F70-1)*100</f>
        <v>0.79454600980892742</v>
      </c>
      <c r="Z71" s="8">
        <f t="shared" ref="Z71" si="388">(G71/G70-1)*100</f>
        <v>0.28935844364916807</v>
      </c>
      <c r="AA71" s="8">
        <f t="shared" ref="AA71" si="389">(H71/H70-1)*100</f>
        <v>-0.29769300906842266</v>
      </c>
      <c r="AB71" s="8">
        <f t="shared" ref="AB71" si="390">(I71/I70-1)*100</f>
        <v>0.29369662240734673</v>
      </c>
      <c r="AC71" s="8">
        <f t="shared" ref="AC71" si="391">(J71/J70-1)*100</f>
        <v>0.37536228489192247</v>
      </c>
      <c r="AD71" s="8">
        <f t="shared" ref="AD71" si="392">(K71/K70-1)*100</f>
        <v>1.0296052929651189</v>
      </c>
      <c r="AE71" s="8">
        <f t="shared" ref="AE71" si="393">(L71/L70-1)*100</f>
        <v>0.73141940746836998</v>
      </c>
      <c r="AF71" s="8">
        <f t="shared" ref="AF71" si="394">(M71/M70-1)*100</f>
        <v>0.54166693466881632</v>
      </c>
      <c r="AG71" s="8">
        <f t="shared" ref="AG71" si="395">(N71/N70-1)*100</f>
        <v>1.5466380511730771</v>
      </c>
      <c r="AH71" s="8">
        <f t="shared" ref="AH71" si="396">(O71/O70-1)*100</f>
        <v>1.1696805636931984</v>
      </c>
      <c r="AI71" s="8">
        <f t="shared" ref="AI71" si="397">(P71/P70-1)*100</f>
        <v>1.1560256344774977</v>
      </c>
      <c r="AJ71" s="8">
        <f t="shared" ref="AJ71" si="398">(Q71/Q70-1)*100</f>
        <v>0.25704741146699295</v>
      </c>
      <c r="AK71" s="8">
        <f t="shared" ref="AK71" si="399">(R71/R70-1)*100</f>
        <v>-6.1127829658025323E-2</v>
      </c>
      <c r="AL71" s="8">
        <f t="shared" ref="AL71" si="400">(S71/S70-1)*100</f>
        <v>0.70799777833339128</v>
      </c>
      <c r="AN71" s="8">
        <f t="shared" ref="AN71" si="401">(B71/B67-1)*100</f>
        <v>1.8211654757241291</v>
      </c>
      <c r="AO71" s="8">
        <f t="shared" ref="AO71" si="402">(C71/C67-1)*100</f>
        <v>1.8785502653707598</v>
      </c>
      <c r="AP71" s="8">
        <f t="shared" ref="AP71" si="403">(D71/D67-1)*100</f>
        <v>0.84413781403092081</v>
      </c>
      <c r="AQ71" s="8">
        <f t="shared" ref="AQ71" si="404">(E71/E67-1)*100</f>
        <v>3.0877512790002282</v>
      </c>
      <c r="AR71" s="8">
        <f t="shared" ref="AR71" si="405">(F71/F67-1)*100</f>
        <v>3.0004056942786184</v>
      </c>
      <c r="AS71" s="8">
        <f t="shared" ref="AS71" si="406">(G71/G67-1)*100</f>
        <v>2.5173802108735988</v>
      </c>
      <c r="AT71" s="8">
        <f t="shared" ref="AT71" si="407">(H71/H67-1)*100</f>
        <v>0.40074436613559694</v>
      </c>
      <c r="AU71" s="8">
        <f t="shared" ref="AU71" si="408">(I71/I67-1)*100</f>
        <v>1.4775419800911349</v>
      </c>
      <c r="AV71" s="8">
        <f t="shared" ref="AV71" si="409">(J71/J67-1)*100</f>
        <v>2.2488229002211702</v>
      </c>
      <c r="AW71" s="8">
        <f t="shared" ref="AW71" si="410">(K71/K67-1)*100</f>
        <v>2.3618622319189875</v>
      </c>
      <c r="AX71" s="8">
        <f t="shared" ref="AX71" si="411">(L71/L67-1)*100</f>
        <v>2.0770349299435331</v>
      </c>
      <c r="AY71" s="8">
        <f t="shared" ref="AY71" si="412">(M71/M67-1)*100</f>
        <v>1.7417076506036633</v>
      </c>
      <c r="AZ71" s="8">
        <f t="shared" ref="AZ71" si="413">(N71/N67-1)*100</f>
        <v>4.1063524593306866</v>
      </c>
      <c r="BA71" s="8">
        <f t="shared" ref="BA71" si="414">(O71/O67-1)*100</f>
        <v>3.1032301400135909</v>
      </c>
      <c r="BB71" s="8">
        <f t="shared" ref="BB71" si="415">(P71/P67-1)*100</f>
        <v>2.9426955645652786</v>
      </c>
      <c r="BC71" s="8">
        <f t="shared" ref="BC71" si="416">(Q71/Q67-1)*100</f>
        <v>1.996683756484674</v>
      </c>
      <c r="BD71" s="8">
        <f t="shared" ref="BD71" si="417">(R71/R67-1)*100</f>
        <v>0.29464651290507238</v>
      </c>
      <c r="BE71" s="8">
        <f t="shared" ref="BE71" si="418">(S71/S67-1)*100</f>
        <v>2.4186834093743226</v>
      </c>
      <c r="BG71" s="17">
        <f t="shared" ref="BG71" si="419">U71*4</f>
        <v>2.6851577248730329</v>
      </c>
      <c r="BH71" s="17">
        <f t="shared" ref="BH71" si="420">V71*4</f>
        <v>-0.56094141059501723</v>
      </c>
      <c r="BI71" s="17">
        <f t="shared" ref="BI71" si="421">W71*4</f>
        <v>1.3898384770432592</v>
      </c>
      <c r="BJ71" s="17">
        <f t="shared" ref="BJ71" si="422">X71*4</f>
        <v>2.5350230566940191</v>
      </c>
      <c r="BK71" s="17">
        <f t="shared" ref="BK71" si="423">Y71*4</f>
        <v>3.1781840392357097</v>
      </c>
      <c r="BL71" s="17">
        <f t="shared" ref="BL71" si="424">Z71*4</f>
        <v>1.1574337745966723</v>
      </c>
      <c r="BM71" s="17">
        <f t="shared" ref="BM71" si="425">AA71*4</f>
        <v>-1.1907720362736907</v>
      </c>
      <c r="BN71" s="17">
        <f t="shared" ref="BN71" si="426">AB71*4</f>
        <v>1.1747864896293869</v>
      </c>
      <c r="BO71" s="17">
        <f t="shared" ref="BO71" si="427">AC71*4</f>
        <v>1.5014491395676899</v>
      </c>
      <c r="BP71" s="17">
        <f t="shared" ref="BP71" si="428">AD71*4</f>
        <v>4.1184211718604757</v>
      </c>
      <c r="BQ71" s="17">
        <f t="shared" ref="BQ71" si="429">AE71*4</f>
        <v>2.9256776298734799</v>
      </c>
      <c r="BR71" s="17">
        <f t="shared" ref="BR71" si="430">AF71*4</f>
        <v>2.1666677386752653</v>
      </c>
      <c r="BS71" s="17">
        <f t="shared" ref="BS71" si="431">AG71*4</f>
        <v>6.1865522046923083</v>
      </c>
      <c r="BT71" s="17">
        <f t="shared" ref="BT71" si="432">AH71*4</f>
        <v>4.6787222547727936</v>
      </c>
      <c r="BU71" s="17">
        <f t="shared" ref="BU71" si="433">AI71*4</f>
        <v>4.6241025379099909</v>
      </c>
      <c r="BV71" s="17">
        <f t="shared" ref="BV71" si="434">AJ71*4</f>
        <v>1.0281896458679718</v>
      </c>
      <c r="BW71" s="17">
        <f t="shared" ref="BW71" si="435">AK71*4</f>
        <v>-0.24451131863210129</v>
      </c>
      <c r="BX71" s="17">
        <f t="shared" ref="BX71" si="436">AL71*4</f>
        <v>2.8319911133335651</v>
      </c>
    </row>
    <row r="72" spans="1:76" x14ac:dyDescent="0.25">
      <c r="A72" s="1">
        <f t="shared" si="166"/>
        <v>201702</v>
      </c>
      <c r="B72" s="18">
        <v>106.82473475787756</v>
      </c>
      <c r="C72" s="18">
        <v>104.76645849381214</v>
      </c>
      <c r="D72" s="18">
        <v>108.60511245079805</v>
      </c>
      <c r="E72" s="18">
        <v>123.40259462644856</v>
      </c>
      <c r="F72" s="18">
        <v>117.89361631630561</v>
      </c>
      <c r="G72" s="18">
        <v>107.22446039682679</v>
      </c>
      <c r="H72" s="18">
        <v>105.13617525341263</v>
      </c>
      <c r="I72" s="18">
        <v>103.64126330658949</v>
      </c>
      <c r="J72" s="18">
        <v>108.66033802350935</v>
      </c>
      <c r="K72" s="18">
        <v>107.15962313385901</v>
      </c>
      <c r="L72" s="18">
        <v>106.4661426052416</v>
      </c>
      <c r="M72" s="18">
        <v>105.66201197919956</v>
      </c>
      <c r="N72" s="18">
        <v>104.79388480384245</v>
      </c>
      <c r="O72" s="18">
        <v>107.2821997273593</v>
      </c>
      <c r="P72" s="18">
        <v>106.80670258306144</v>
      </c>
      <c r="Q72" s="18">
        <v>107.51797068811725</v>
      </c>
      <c r="R72" s="18">
        <v>105.84158562712415</v>
      </c>
      <c r="S72" s="18">
        <v>107.32228883385518</v>
      </c>
      <c r="U72" s="8">
        <f t="shared" ref="U72" si="437">(B72/B71-1)*100</f>
        <v>0.90870701992826763</v>
      </c>
      <c r="V72" s="8">
        <f t="shared" ref="V72" si="438">(C72/C71-1)*100</f>
        <v>0.97258121787875407</v>
      </c>
      <c r="W72" s="8">
        <f t="shared" ref="W72" si="439">(D72/D71-1)*100</f>
        <v>1.2160571930776243</v>
      </c>
      <c r="X72" s="8">
        <f t="shared" ref="X72" si="440">(E72/E71-1)*100</f>
        <v>1.3084386016896321</v>
      </c>
      <c r="Y72" s="8">
        <f t="shared" ref="Y72" si="441">(F72/F71-1)*100</f>
        <v>1.4393706685003504</v>
      </c>
      <c r="Z72" s="8">
        <f t="shared" ref="Z72" si="442">(G72/G71-1)*100</f>
        <v>1.3673562080147361</v>
      </c>
      <c r="AA72" s="8">
        <f t="shared" ref="AA72" si="443">(H72/H71-1)*100</f>
        <v>0.56429719543924506</v>
      </c>
      <c r="AB72" s="8">
        <f t="shared" ref="AB72" si="444">(I72/I71-1)*100</f>
        <v>0.551513806885362</v>
      </c>
      <c r="AC72" s="8">
        <f t="shared" ref="AC72" si="445">(J72/J71-1)*100</f>
        <v>1.2536774360036862</v>
      </c>
      <c r="AD72" s="8">
        <f t="shared" ref="AD72" si="446">(K72/K71-1)*100</f>
        <v>1.3723165967889361</v>
      </c>
      <c r="AE72" s="8">
        <f t="shared" ref="AE72" si="447">(L72/L71-1)*100</f>
        <v>1.8943146715360015</v>
      </c>
      <c r="AF72" s="8">
        <f t="shared" ref="AF72" si="448">(M72/M71-1)*100</f>
        <v>0.78476348541807184</v>
      </c>
      <c r="AG72" s="8">
        <f t="shared" ref="AG72" si="449">(N72/N71-1)*100</f>
        <v>0.82792632717991754</v>
      </c>
      <c r="AH72" s="8">
        <f t="shared" ref="AH72" si="450">(O72/O71-1)*100</f>
        <v>0.98284461557576197</v>
      </c>
      <c r="AI72" s="8">
        <f t="shared" ref="AI72" si="451">(P72/P71-1)*100</f>
        <v>1.5307586443929377</v>
      </c>
      <c r="AJ72" s="8">
        <f t="shared" ref="AJ72" si="452">(Q72/Q71-1)*100</f>
        <v>1.0803076084659802</v>
      </c>
      <c r="AK72" s="8">
        <f t="shared" ref="AK72" si="453">(R72/R71-1)*100</f>
        <v>0.55129771574173869</v>
      </c>
      <c r="AL72" s="8">
        <f t="shared" ref="AL72" si="454">(S72/S71-1)*100</f>
        <v>1.0456283760336138</v>
      </c>
      <c r="AN72" s="8">
        <f t="shared" ref="AN72" si="455">(B72/B68-1)*100</f>
        <v>2.7396504638543817</v>
      </c>
      <c r="AO72" s="8">
        <f t="shared" ref="AO72" si="456">(C72/C68-1)*100</f>
        <v>2.2947779387745726</v>
      </c>
      <c r="AP72" s="8">
        <f t="shared" ref="AP72" si="457">(D72/D68-1)*100</f>
        <v>2.6583292545110604</v>
      </c>
      <c r="AQ72" s="8">
        <f t="shared" ref="AQ72" si="458">(E72/E68-1)*100</f>
        <v>3.2362653471467606</v>
      </c>
      <c r="AR72" s="8">
        <f t="shared" ref="AR72" si="459">(F72/F68-1)*100</f>
        <v>4.1120916466643287</v>
      </c>
      <c r="AS72" s="8">
        <f t="shared" ref="AS72" si="460">(G72/G68-1)*100</f>
        <v>3.3966865292513582</v>
      </c>
      <c r="AT72" s="8">
        <f t="shared" ref="AT72" si="461">(H72/H68-1)*100</f>
        <v>1.207586202985178</v>
      </c>
      <c r="AU72" s="8">
        <f t="shared" ref="AU72" si="462">(I72/I68-1)*100</f>
        <v>1.608620213962686</v>
      </c>
      <c r="AV72" s="8">
        <f t="shared" ref="AV72" si="463">(J72/J68-1)*100</f>
        <v>3.048444114475779</v>
      </c>
      <c r="AW72" s="8">
        <f t="shared" ref="AW72" si="464">(K72/K68-1)*100</f>
        <v>3.7019413749952435</v>
      </c>
      <c r="AX72" s="8">
        <f t="shared" ref="AX72" si="465">(L72/L68-1)*100</f>
        <v>4.8619334218254373</v>
      </c>
      <c r="AY72" s="8">
        <f t="shared" ref="AY72" si="466">(M72/M68-1)*100</f>
        <v>3.054148055343564</v>
      </c>
      <c r="AZ72" s="8">
        <f t="shared" ref="AZ72" si="467">(N72/N68-1)*100</f>
        <v>4.0533589257569336</v>
      </c>
      <c r="BA72" s="8">
        <f t="shared" ref="BA72" si="468">(O72/O68-1)*100</f>
        <v>3.8916968301957677</v>
      </c>
      <c r="BB72" s="8">
        <f t="shared" ref="BB72" si="469">(P72/P68-1)*100</f>
        <v>3.8520077535517672</v>
      </c>
      <c r="BC72" s="8">
        <f t="shared" ref="BC72" si="470">(Q72/Q68-1)*100</f>
        <v>2.512474422281441</v>
      </c>
      <c r="BD72" s="8">
        <f t="shared" ref="BD72" si="471">(R72/R68-1)*100</f>
        <v>0.81830370489619497</v>
      </c>
      <c r="BE72" s="8">
        <f t="shared" ref="BE72" si="472">(S72/S68-1)*100</f>
        <v>3.1483921775766532</v>
      </c>
      <c r="BG72" s="17">
        <f t="shared" ref="BG72:BG73" si="473">U72*4</f>
        <v>3.6348280797130705</v>
      </c>
      <c r="BH72" s="17">
        <f t="shared" ref="BH72:BH73" si="474">V72*4</f>
        <v>3.8903248715150163</v>
      </c>
      <c r="BI72" s="17">
        <f t="shared" ref="BI72:BI73" si="475">W72*4</f>
        <v>4.8642287723104971</v>
      </c>
      <c r="BJ72" s="17">
        <f t="shared" ref="BJ72:BJ73" si="476">X72*4</f>
        <v>5.2337544067585284</v>
      </c>
      <c r="BK72" s="17">
        <f t="shared" ref="BK72:BK73" si="477">Y72*4</f>
        <v>5.7574826740014018</v>
      </c>
      <c r="BL72" s="17">
        <f t="shared" ref="BL72:BL73" si="478">Z72*4</f>
        <v>5.4694248320589445</v>
      </c>
      <c r="BM72" s="17">
        <f t="shared" ref="BM72:BM73" si="479">AA72*4</f>
        <v>2.2571887817569802</v>
      </c>
      <c r="BN72" s="17">
        <f t="shared" ref="BN72:BN73" si="480">AB72*4</f>
        <v>2.206055227541448</v>
      </c>
      <c r="BO72" s="17">
        <f t="shared" ref="BO72:BO73" si="481">AC72*4</f>
        <v>5.0147097440147448</v>
      </c>
      <c r="BP72" s="17">
        <f t="shared" ref="BP72:BP73" si="482">AD72*4</f>
        <v>5.4892663871557446</v>
      </c>
      <c r="BQ72" s="17">
        <f t="shared" ref="BQ72:BQ73" si="483">AE72*4</f>
        <v>7.5772586861440061</v>
      </c>
      <c r="BR72" s="17">
        <f t="shared" ref="BR72:BR73" si="484">AF72*4</f>
        <v>3.1390539416722874</v>
      </c>
      <c r="BS72" s="17">
        <f t="shared" ref="BS72:BS73" si="485">AG72*4</f>
        <v>3.3117053087196702</v>
      </c>
      <c r="BT72" s="17">
        <f t="shared" ref="BT72:BT73" si="486">AH72*4</f>
        <v>3.9313784623030479</v>
      </c>
      <c r="BU72" s="17">
        <f t="shared" ref="BU72:BU73" si="487">AI72*4</f>
        <v>6.123034577571751</v>
      </c>
      <c r="BV72" s="17">
        <f t="shared" ref="BV72:BV73" si="488">AJ72*4</f>
        <v>4.3212304338639207</v>
      </c>
      <c r="BW72" s="17">
        <f t="shared" ref="BW72:BW73" si="489">AK72*4</f>
        <v>2.2051908629669548</v>
      </c>
      <c r="BX72" s="17">
        <f t="shared" ref="BX72:BX73" si="490">AL72*4</f>
        <v>4.1825135041344552</v>
      </c>
    </row>
    <row r="73" spans="1:76" x14ac:dyDescent="0.25">
      <c r="A73" s="1">
        <f t="shared" si="166"/>
        <v>201703</v>
      </c>
      <c r="B73" s="18">
        <v>107.46426922788976</v>
      </c>
      <c r="C73" s="18">
        <v>105.83121612257737</v>
      </c>
      <c r="D73" s="18">
        <v>109.10468891380339</v>
      </c>
      <c r="E73" s="18">
        <v>124.07351303101161</v>
      </c>
      <c r="F73" s="18">
        <v>119.13722542776458</v>
      </c>
      <c r="G73" s="18">
        <v>108.17526477230467</v>
      </c>
      <c r="H73" s="18">
        <v>105.64242059713685</v>
      </c>
      <c r="I73" s="18">
        <v>104.39002456597828</v>
      </c>
      <c r="J73" s="18">
        <v>109.42618575645704</v>
      </c>
      <c r="K73" s="18">
        <v>108.12535361768802</v>
      </c>
      <c r="L73" s="18">
        <v>106.79171879234555</v>
      </c>
      <c r="M73" s="18">
        <v>106.44660037922392</v>
      </c>
      <c r="N73" s="18">
        <v>105.29759142044111</v>
      </c>
      <c r="O73" s="18">
        <v>107.48636062389524</v>
      </c>
      <c r="P73" s="18">
        <v>107.38659776479136</v>
      </c>
      <c r="Q73" s="18">
        <v>107.95213988102826</v>
      </c>
      <c r="R73" s="18">
        <v>106.53022755664317</v>
      </c>
      <c r="S73" s="18">
        <v>108.00025254780847</v>
      </c>
      <c r="U73" s="8">
        <f t="shared" ref="U73" si="491">(B73/B72-1)*100</f>
        <v>0.59867639405959405</v>
      </c>
      <c r="V73" s="8">
        <f t="shared" ref="V73" si="492">(C73/C72-1)*100</f>
        <v>1.0163153781017842</v>
      </c>
      <c r="W73" s="8">
        <f t="shared" ref="W73" si="493">(D73/D72-1)*100</f>
        <v>0.45999350466274791</v>
      </c>
      <c r="X73" s="8">
        <f t="shared" ref="X73" si="494">(E73/E72-1)*100</f>
        <v>0.54368257538992548</v>
      </c>
      <c r="Y73" s="8">
        <f t="shared" ref="Y73" si="495">(F73/F72-1)*100</f>
        <v>1.054857040030388</v>
      </c>
      <c r="Z73" s="8">
        <f t="shared" ref="Z73" si="496">(G73/G72-1)*100</f>
        <v>0.88674204743866003</v>
      </c>
      <c r="AA73" s="8">
        <f t="shared" ref="AA73" si="497">(H73/H72-1)*100</f>
        <v>0.48151394370585798</v>
      </c>
      <c r="AB73" s="8">
        <f t="shared" ref="AB73" si="498">(I73/I72-1)*100</f>
        <v>0.7224547786279123</v>
      </c>
      <c r="AC73" s="8">
        <f t="shared" ref="AC73" si="499">(J73/J72-1)*100</f>
        <v>0.70480889980482075</v>
      </c>
      <c r="AD73" s="8">
        <f t="shared" ref="AD73" si="500">(K73/K72-1)*100</f>
        <v>0.90120742830781531</v>
      </c>
      <c r="AE73" s="8">
        <f t="shared" ref="AE73" si="501">(L73/L72-1)*100</f>
        <v>0.30580255763668074</v>
      </c>
      <c r="AF73" s="8">
        <f t="shared" ref="AF73" si="502">(M73/M72-1)*100</f>
        <v>0.74254539103306705</v>
      </c>
      <c r="AG73" s="8">
        <f t="shared" ref="AG73" si="503">(N73/N72-1)*100</f>
        <v>0.48066413182554779</v>
      </c>
      <c r="AH73" s="8">
        <f t="shared" ref="AH73" si="504">(O73/O72-1)*100</f>
        <v>0.19030267561139791</v>
      </c>
      <c r="AI73" s="8">
        <f t="shared" ref="AI73" si="505">(P73/P72-1)*100</f>
        <v>0.54293894269317189</v>
      </c>
      <c r="AJ73" s="8">
        <f t="shared" ref="AJ73" si="506">(Q73/Q72-1)*100</f>
        <v>0.40381081425953091</v>
      </c>
      <c r="AK73" s="8">
        <f t="shared" ref="AK73" si="507">(R73/R72-1)*100</f>
        <v>0.65063455487626154</v>
      </c>
      <c r="AL73" s="8">
        <f t="shared" ref="AL73" si="508">(S73/S72-1)*100</f>
        <v>0.63170821394131771</v>
      </c>
      <c r="AN73" s="8">
        <f t="shared" ref="AN73" si="509">(B73/B69-1)*100</f>
        <v>2.412745412554762</v>
      </c>
      <c r="AO73" s="8">
        <f t="shared" ref="AO73" si="510">(C73/C69-1)*100</f>
        <v>2.6299746353476428</v>
      </c>
      <c r="AP73" s="8">
        <f t="shared" ref="AP73" si="511">(D73/D69-1)*100</f>
        <v>2.4026507220786808</v>
      </c>
      <c r="AQ73" s="8">
        <f t="shared" ref="AQ73" si="512">(E73/E69-1)*100</f>
        <v>2.6267202000497258</v>
      </c>
      <c r="AR73" s="8">
        <f t="shared" ref="AR73" si="513">(F73/F69-1)*100</f>
        <v>3.7027845803369708</v>
      </c>
      <c r="AS73" s="8">
        <f t="shared" ref="AS73" si="514">(G73/G69-1)*100</f>
        <v>3.11247268284367</v>
      </c>
      <c r="AT73" s="8">
        <f t="shared" ref="AT73" si="515">(H73/H69-1)*100</f>
        <v>1.1306206621572779</v>
      </c>
      <c r="AU73" s="8">
        <f t="shared" ref="AU73" si="516">(I73/I69-1)*100</f>
        <v>1.541142391201844</v>
      </c>
      <c r="AV73" s="8">
        <f t="shared" ref="AV73" si="517">(J73/J69-1)*100</f>
        <v>3.1096716614851472</v>
      </c>
      <c r="AW73" s="8">
        <f t="shared" ref="AW73" si="518">(K73/K69-1)*100</f>
        <v>3.9082179869564193</v>
      </c>
      <c r="AX73" s="8">
        <f t="shared" ref="AX73" si="519">(L73/L69-1)*100</f>
        <v>3.7082774693717901</v>
      </c>
      <c r="AY73" s="8">
        <f t="shared" ref="AY73" si="520">(M73/M69-1)*100</f>
        <v>2.7558104796840732</v>
      </c>
      <c r="AZ73" s="8">
        <f t="shared" ref="AZ73" si="521">(N73/N69-1)*100</f>
        <v>3.813971550719808</v>
      </c>
      <c r="BA73" s="8">
        <f t="shared" ref="BA73" si="522">(O73/O69-1)*100</f>
        <v>3.036945401200053</v>
      </c>
      <c r="BB73" s="8">
        <f t="shared" ref="BB73" si="523">(P73/P69-1)*100</f>
        <v>3.6899337865236914</v>
      </c>
      <c r="BC73" s="8">
        <f t="shared" ref="BC73" si="524">(Q73/Q69-1)*100</f>
        <v>2.321136158040904</v>
      </c>
      <c r="BD73" s="8">
        <f t="shared" ref="BD73" si="525">(R73/R69-1)*100</f>
        <v>0.82239220553270709</v>
      </c>
      <c r="BE73" s="8">
        <f t="shared" ref="BE73" si="526">(S73/S69-1)*100</f>
        <v>2.9858845369514775</v>
      </c>
      <c r="BG73" s="17">
        <f t="shared" si="473"/>
        <v>2.3947055762383762</v>
      </c>
      <c r="BH73" s="17">
        <f t="shared" si="474"/>
        <v>4.0652615124071367</v>
      </c>
      <c r="BI73" s="17">
        <f t="shared" si="475"/>
        <v>1.8399740186509916</v>
      </c>
      <c r="BJ73" s="17">
        <f t="shared" si="476"/>
        <v>2.1747303015597019</v>
      </c>
      <c r="BK73" s="17">
        <f t="shared" si="477"/>
        <v>4.2194281601215522</v>
      </c>
      <c r="BL73" s="17">
        <f t="shared" si="478"/>
        <v>3.5469681897546401</v>
      </c>
      <c r="BM73" s="17">
        <f t="shared" si="479"/>
        <v>1.9260557748234319</v>
      </c>
      <c r="BN73" s="17">
        <f t="shared" si="480"/>
        <v>2.8898191145116492</v>
      </c>
      <c r="BO73" s="17">
        <f t="shared" si="481"/>
        <v>2.819235599219283</v>
      </c>
      <c r="BP73" s="17">
        <f t="shared" si="482"/>
        <v>3.6048297132312612</v>
      </c>
      <c r="BQ73" s="17">
        <f t="shared" si="483"/>
        <v>1.223210230546723</v>
      </c>
      <c r="BR73" s="17">
        <f t="shared" si="484"/>
        <v>2.9701815641322682</v>
      </c>
      <c r="BS73" s="17">
        <f t="shared" si="485"/>
        <v>1.9226565273021912</v>
      </c>
      <c r="BT73" s="17">
        <f t="shared" si="486"/>
        <v>0.76121070244559164</v>
      </c>
      <c r="BU73" s="17">
        <f t="shared" si="487"/>
        <v>2.1717557707726876</v>
      </c>
      <c r="BV73" s="17">
        <f t="shared" si="488"/>
        <v>1.6152432570381237</v>
      </c>
      <c r="BW73" s="17">
        <f t="shared" si="489"/>
        <v>2.6025382195050462</v>
      </c>
      <c r="BX73" s="17">
        <f t="shared" si="490"/>
        <v>2.5268328557652708</v>
      </c>
    </row>
    <row r="74" spans="1:76" x14ac:dyDescent="0.25">
      <c r="A74" s="1">
        <f t="shared" si="166"/>
        <v>201704</v>
      </c>
      <c r="B74" s="18">
        <v>108.56722749687243</v>
      </c>
      <c r="C74" s="18">
        <v>106.52021447539099</v>
      </c>
      <c r="D74" s="18">
        <v>109.36820974112328</v>
      </c>
      <c r="E74" s="18">
        <v>125.13948200928348</v>
      </c>
      <c r="F74" s="18">
        <v>120.2495868341838</v>
      </c>
      <c r="G74" s="18">
        <v>108.51385894714514</v>
      </c>
      <c r="H74" s="18">
        <v>106.84181518556541</v>
      </c>
      <c r="I74" s="18">
        <v>105.41706199598359</v>
      </c>
      <c r="J74" s="18">
        <v>109.68351971641275</v>
      </c>
      <c r="K74" s="18">
        <v>108.53520358760672</v>
      </c>
      <c r="L74" s="18">
        <v>107.18406772851013</v>
      </c>
      <c r="M74" s="18">
        <v>106.71858439405385</v>
      </c>
      <c r="N74" s="18">
        <v>106.09679923653681</v>
      </c>
      <c r="O74" s="18">
        <v>107.47025111851546</v>
      </c>
      <c r="P74" s="18">
        <v>107.50603038697459</v>
      </c>
      <c r="Q74" s="18">
        <v>108.84391828750016</v>
      </c>
      <c r="R74" s="18">
        <v>106.32861452084695</v>
      </c>
      <c r="S74" s="18">
        <v>108.6577395982431</v>
      </c>
      <c r="U74" s="8">
        <f t="shared" ref="U74" si="527">(B74/B73-1)*100</f>
        <v>1.0263488291570866</v>
      </c>
      <c r="V74" s="8">
        <f t="shared" ref="V74" si="528">(C74/C73-1)*100</f>
        <v>0.65103508969941437</v>
      </c>
      <c r="W74" s="8">
        <f t="shared" ref="W74" si="529">(D74/D73-1)*100</f>
        <v>0.24153024947266566</v>
      </c>
      <c r="X74" s="8">
        <f t="shared" ref="X74" si="530">(E74/E73-1)*100</f>
        <v>0.85914306142473862</v>
      </c>
      <c r="Y74" s="8">
        <f t="shared" ref="Y74" si="531">(F74/F73-1)*100</f>
        <v>0.93368080583149382</v>
      </c>
      <c r="Z74" s="8">
        <f t="shared" ref="Z74" si="532">(G74/G73-1)*100</f>
        <v>0.31300517318184617</v>
      </c>
      <c r="AA74" s="8">
        <f t="shared" ref="AA74" si="533">(H74/H73-1)*100</f>
        <v>1.1353342546006173</v>
      </c>
      <c r="AB74" s="8">
        <f t="shared" ref="AB74" si="534">(I74/I73-1)*100</f>
        <v>0.98384633424066781</v>
      </c>
      <c r="AC74" s="8">
        <f t="shared" ref="AC74" si="535">(J74/J73-1)*100</f>
        <v>0.23516670911698512</v>
      </c>
      <c r="AD74" s="8">
        <f t="shared" ref="AD74" si="536">(K74/K73-1)*100</f>
        <v>0.37905075563300361</v>
      </c>
      <c r="AE74" s="8">
        <f t="shared" ref="AE74" si="537">(L74/L73-1)*100</f>
        <v>0.36739640545302432</v>
      </c>
      <c r="AF74" s="8">
        <f t="shared" ref="AF74" si="538">(M74/M73-1)*100</f>
        <v>0.25551216653323383</v>
      </c>
      <c r="AG74" s="8">
        <f t="shared" ref="AG74" si="539">(N74/N73-1)*100</f>
        <v>0.75899914263428681</v>
      </c>
      <c r="AH74" s="8">
        <f t="shared" ref="AH74" si="540">(O74/O73-1)*100</f>
        <v>-1.4987487981044101E-2</v>
      </c>
      <c r="AI74" s="8">
        <f t="shared" ref="AI74" si="541">(P74/P73-1)*100</f>
        <v>0.11121743743556234</v>
      </c>
      <c r="AJ74" s="8">
        <f t="shared" ref="AJ74" si="542">(Q74/Q73-1)*100</f>
        <v>0.82608682649061294</v>
      </c>
      <c r="AK74" s="8">
        <f t="shared" ref="AK74" si="543">(R74/R73-1)*100</f>
        <v>-0.18925429938559946</v>
      </c>
      <c r="AL74" s="8">
        <f t="shared" ref="AL74" si="544">(S74/S73-1)*100</f>
        <v>0.60878288237666833</v>
      </c>
      <c r="AN74" s="8">
        <f t="shared" ref="AN74" si="545">(B74/B70-1)*100</f>
        <v>3.2431381628150069</v>
      </c>
      <c r="AO74" s="8">
        <f t="shared" ref="AO74" si="546">(C74/C70-1)*100</f>
        <v>2.5188593642045731</v>
      </c>
      <c r="AP74" s="8">
        <f t="shared" ref="AP74" si="547">(D74/D70-1)*100</f>
        <v>2.2813923989846385</v>
      </c>
      <c r="AQ74" s="8">
        <f t="shared" ref="AQ74" si="548">(E74/E70-1)*100</f>
        <v>3.3854363533710075</v>
      </c>
      <c r="AR74" s="8">
        <f t="shared" ref="AR74" si="549">(F74/F70-1)*100</f>
        <v>4.2886108258477718</v>
      </c>
      <c r="AS74" s="8">
        <f t="shared" ref="AS74" si="550">(G74/G70-1)*100</f>
        <v>2.883163930856214</v>
      </c>
      <c r="AT74" s="8">
        <f t="shared" ref="AT74" si="551">(H74/H70-1)*100</f>
        <v>1.8915372109655548</v>
      </c>
      <c r="AU74" s="8">
        <f t="shared" ref="AU74" si="552">(I74/I70-1)*100</f>
        <v>2.5747488290588816</v>
      </c>
      <c r="AV74" s="8">
        <f t="shared" ref="AV74" si="553">(J74/J70-1)*100</f>
        <v>2.5907625266319068</v>
      </c>
      <c r="AW74" s="8">
        <f t="shared" ref="AW74" si="554">(K74/K70-1)*100</f>
        <v>3.7307397796356723</v>
      </c>
      <c r="AX74" s="8">
        <f t="shared" ref="AX74" si="555">(L74/L70-1)*100</f>
        <v>3.3317112797356163</v>
      </c>
      <c r="AY74" s="8">
        <f t="shared" ref="AY74" si="556">(M74/M70-1)*100</f>
        <v>2.3439422872450377</v>
      </c>
      <c r="AZ74" s="8">
        <f t="shared" ref="AZ74" si="557">(N74/N70-1)*100</f>
        <v>3.6603633516512746</v>
      </c>
      <c r="BA74" s="8">
        <f t="shared" ref="BA74" si="558">(O74/O70-1)*100</f>
        <v>2.3431012285755726</v>
      </c>
      <c r="BB74" s="8">
        <f t="shared" ref="BB74" si="559">(P74/P70-1)*100</f>
        <v>3.3769483249650012</v>
      </c>
      <c r="BC74" s="8">
        <f t="shared" ref="BC74" si="560">(Q74/Q70-1)*100</f>
        <v>2.5898923467621682</v>
      </c>
      <c r="BD74" s="8">
        <f t="shared" ref="BD74" si="561">(R74/R70-1)*100</f>
        <v>0.9522357520393987</v>
      </c>
      <c r="BE74" s="8">
        <f t="shared" ref="BE74" si="562">(S74/S70-1)*100</f>
        <v>3.0272791424653445</v>
      </c>
      <c r="BG74" s="17">
        <f t="shared" ref="BG74" si="563">U74*4</f>
        <v>4.1053953166283463</v>
      </c>
      <c r="BH74" s="17">
        <f t="shared" ref="BH74" si="564">V74*4</f>
        <v>2.6041403587976575</v>
      </c>
      <c r="BI74" s="17">
        <f t="shared" ref="BI74" si="565">W74*4</f>
        <v>0.96612099789066264</v>
      </c>
      <c r="BJ74" s="17">
        <f t="shared" ref="BJ74" si="566">X74*4</f>
        <v>3.4365722456989545</v>
      </c>
      <c r="BK74" s="17">
        <f t="shared" ref="BK74" si="567">Y74*4</f>
        <v>3.7347232233259753</v>
      </c>
      <c r="BL74" s="17">
        <f t="shared" ref="BL74" si="568">Z74*4</f>
        <v>1.2520206927273847</v>
      </c>
      <c r="BM74" s="17">
        <f t="shared" ref="BM74" si="569">AA74*4</f>
        <v>4.5413370184024693</v>
      </c>
      <c r="BN74" s="17">
        <f t="shared" ref="BN74" si="570">AB74*4</f>
        <v>3.9353853369626712</v>
      </c>
      <c r="BO74" s="17">
        <f t="shared" ref="BO74" si="571">AC74*4</f>
        <v>0.94066683646794047</v>
      </c>
      <c r="BP74" s="17">
        <f t="shared" ref="BP74" si="572">AD74*4</f>
        <v>1.5162030225320144</v>
      </c>
      <c r="BQ74" s="17">
        <f t="shared" ref="BQ74" si="573">AE74*4</f>
        <v>1.4695856218120973</v>
      </c>
      <c r="BR74" s="17">
        <f t="shared" ref="BR74" si="574">AF74*4</f>
        <v>1.0220486661329353</v>
      </c>
      <c r="BS74" s="17">
        <f t="shared" ref="BS74" si="575">AG74*4</f>
        <v>3.0359965705371472</v>
      </c>
      <c r="BT74" s="17">
        <f t="shared" ref="BT74" si="576">AH74*4</f>
        <v>-5.9949951924176403E-2</v>
      </c>
      <c r="BU74" s="17">
        <f t="shared" ref="BU74" si="577">AI74*4</f>
        <v>0.44486974974224935</v>
      </c>
      <c r="BV74" s="17">
        <f t="shared" ref="BV74" si="578">AJ74*4</f>
        <v>3.3043473059624517</v>
      </c>
      <c r="BW74" s="17">
        <f t="shared" ref="BW74" si="579">AK74*4</f>
        <v>-0.75701719754239782</v>
      </c>
      <c r="BX74" s="17">
        <f t="shared" ref="BX74" si="580">AL74*4</f>
        <v>2.4351315295066733</v>
      </c>
    </row>
    <row r="75" spans="1:76" x14ac:dyDescent="0.25">
      <c r="A75" s="1">
        <f t="shared" si="166"/>
        <v>201801</v>
      </c>
      <c r="B75" s="18">
        <v>108.92888159363777</v>
      </c>
      <c r="C75" s="18">
        <v>107.22911153352396</v>
      </c>
      <c r="D75" s="18">
        <v>109.48853239090812</v>
      </c>
      <c r="E75" s="18">
        <v>125.39562633798818</v>
      </c>
      <c r="F75" s="18">
        <v>119.89245394012111</v>
      </c>
      <c r="G75" s="18">
        <v>108.86039486884124</v>
      </c>
      <c r="H75" s="18">
        <v>107.51146822497132</v>
      </c>
      <c r="I75" s="18">
        <v>106.1590810389817</v>
      </c>
      <c r="J75" s="18">
        <v>110.14454010281705</v>
      </c>
      <c r="K75" s="18">
        <v>108.8298021619251</v>
      </c>
      <c r="L75" s="18">
        <v>107.7589723064754</v>
      </c>
      <c r="M75" s="18">
        <v>107.38371759716163</v>
      </c>
      <c r="N75" s="18">
        <v>106.95053422268501</v>
      </c>
      <c r="O75" s="18">
        <v>106.62551856371536</v>
      </c>
      <c r="P75" s="18">
        <v>107.82361281515739</v>
      </c>
      <c r="Q75" s="18">
        <v>109.12824697892397</v>
      </c>
      <c r="R75" s="18">
        <v>107.18739306498843</v>
      </c>
      <c r="S75" s="18">
        <v>109.12239436242922</v>
      </c>
      <c r="U75" s="8">
        <f t="shared" ref="U75" si="581">(B75/B74-1)*100</f>
        <v>0.33311534714814961</v>
      </c>
      <c r="V75" s="8">
        <f t="shared" ref="V75" si="582">(C75/C74-1)*100</f>
        <v>0.66550472285873408</v>
      </c>
      <c r="W75" s="8">
        <f t="shared" ref="W75" si="583">(D75/D74-1)*100</f>
        <v>0.1100161098637864</v>
      </c>
      <c r="X75" s="8">
        <f t="shared" ref="X75" si="584">(E75/E74-1)*100</f>
        <v>0.20468706166267836</v>
      </c>
      <c r="Y75" s="8">
        <f t="shared" ref="Y75" si="585">(F75/F74-1)*100</f>
        <v>-0.29699303213004402</v>
      </c>
      <c r="Z75" s="8">
        <f t="shared" ref="Z75" si="586">(G75/G74-1)*100</f>
        <v>0.31934715533883384</v>
      </c>
      <c r="AA75" s="8">
        <f t="shared" ref="AA75" si="587">(H75/H74-1)*100</f>
        <v>0.62677055630593337</v>
      </c>
      <c r="AB75" s="8">
        <f t="shared" ref="AB75" si="588">(I75/I74-1)*100</f>
        <v>0.70388894259487689</v>
      </c>
      <c r="AC75" s="8">
        <f t="shared" ref="AC75" si="589">(J75/J74-1)*100</f>
        <v>0.42031873849077694</v>
      </c>
      <c r="AD75" s="8">
        <f t="shared" ref="AD75" si="590">(K75/K74-1)*100</f>
        <v>0.27143135552383235</v>
      </c>
      <c r="AE75" s="8">
        <f t="shared" ref="AE75" si="591">(L75/L74-1)*100</f>
        <v>0.53637130046366721</v>
      </c>
      <c r="AF75" s="8">
        <f t="shared" ref="AF75" si="592">(M75/M74-1)*100</f>
        <v>0.62325901986461929</v>
      </c>
      <c r="AG75" s="8">
        <f t="shared" ref="AG75" si="593">(N75/N74-1)*100</f>
        <v>0.80467553431544658</v>
      </c>
      <c r="AH75" s="8">
        <f t="shared" ref="AH75" si="594">(O75/O74-1)*100</f>
        <v>-0.78601524236558973</v>
      </c>
      <c r="AI75" s="8">
        <f t="shared" ref="AI75" si="595">(P75/P74-1)*100</f>
        <v>0.29540894314452615</v>
      </c>
      <c r="AJ75" s="8">
        <f t="shared" ref="AJ75" si="596">(Q75/Q74-1)*100</f>
        <v>0.26122607114600349</v>
      </c>
      <c r="AK75" s="8">
        <f t="shared" ref="AK75" si="597">(R75/R74-1)*100</f>
        <v>0.80766456707013212</v>
      </c>
      <c r="AL75" s="8">
        <f t="shared" ref="AL75" si="598">(S75/S74-1)*100</f>
        <v>0.42763153909162188</v>
      </c>
      <c r="AN75" s="8">
        <f t="shared" ref="AN75" si="599">(B75/B71-1)*100</f>
        <v>2.8963247477689302</v>
      </c>
      <c r="AO75" s="8">
        <f t="shared" ref="AO75" si="600">(C75/C71-1)*100</f>
        <v>3.3460549196594025</v>
      </c>
      <c r="AP75" s="8">
        <f t="shared" ref="AP75" si="601">(D75/D71-1)*100</f>
        <v>2.0393727918179172</v>
      </c>
      <c r="AQ75" s="8">
        <f t="shared" ref="AQ75" si="602">(E75/E71-1)*100</f>
        <v>2.9446354044467604</v>
      </c>
      <c r="AR75" s="8">
        <f t="shared" ref="AR75" si="603">(F75/F71-1)*100</f>
        <v>3.1592333460889632</v>
      </c>
      <c r="AS75" s="8">
        <f t="shared" ref="AS75" si="604">(G75/G71-1)*100</f>
        <v>2.913928247117914</v>
      </c>
      <c r="AT75" s="8">
        <f t="shared" ref="AT75" si="605">(H75/H71-1)*100</f>
        <v>2.8362998409826368</v>
      </c>
      <c r="AU75" s="8">
        <f t="shared" ref="AU75" si="606">(I75/I71-1)*100</f>
        <v>2.9942704503752582</v>
      </c>
      <c r="AV75" s="8">
        <f t="shared" ref="AV75" si="607">(J75/J71-1)*100</f>
        <v>2.6367112211144184</v>
      </c>
      <c r="AW75" s="8">
        <f t="shared" ref="AW75" si="608">(K75/K71-1)*100</f>
        <v>2.9522952515751433</v>
      </c>
      <c r="AX75" s="8">
        <f t="shared" ref="AX75" si="609">(L75/L71-1)*100</f>
        <v>3.1316281795745526</v>
      </c>
      <c r="AY75" s="8">
        <f t="shared" ref="AY75" si="610">(M75/M71-1)*100</f>
        <v>2.4269969641065314</v>
      </c>
      <c r="AZ75" s="8">
        <f t="shared" ref="AZ75" si="611">(N75/N71-1)*100</f>
        <v>2.90295665097835</v>
      </c>
      <c r="BA75" s="8">
        <f t="shared" ref="BA75" si="612">(O75/O71-1)*100</f>
        <v>0.36472220497310026</v>
      </c>
      <c r="BB75" s="8">
        <f t="shared" ref="BB75" si="613">(P75/P71-1)*100</f>
        <v>2.4974364355891732</v>
      </c>
      <c r="BC75" s="8">
        <f t="shared" ref="BC75" si="614">(Q75/Q71-1)*100</f>
        <v>2.5941682381602549</v>
      </c>
      <c r="BD75" s="8">
        <f t="shared" ref="BD75" si="615">(R75/R71-1)*100</f>
        <v>1.8298375595181327</v>
      </c>
      <c r="BE75" s="8">
        <f t="shared" ref="BE75" si="616">(S75/S71-1)*100</f>
        <v>2.7404561350606427</v>
      </c>
      <c r="BG75" s="17">
        <f t="shared" ref="BG75" si="617">U75*4</f>
        <v>1.3324613885925984</v>
      </c>
      <c r="BH75" s="17">
        <f t="shared" ref="BH75" si="618">V75*4</f>
        <v>2.6620188914349363</v>
      </c>
      <c r="BI75" s="17">
        <f t="shared" ref="BI75" si="619">W75*4</f>
        <v>0.44006443945514562</v>
      </c>
      <c r="BJ75" s="17">
        <f t="shared" ref="BJ75" si="620">X75*4</f>
        <v>0.81874824665071344</v>
      </c>
      <c r="BK75" s="17">
        <f t="shared" ref="BK75" si="621">Y75*4</f>
        <v>-1.1879721285201761</v>
      </c>
      <c r="BL75" s="17">
        <f t="shared" ref="BL75" si="622">Z75*4</f>
        <v>1.2773886213553354</v>
      </c>
      <c r="BM75" s="17">
        <f t="shared" ref="BM75" si="623">AA75*4</f>
        <v>2.5070822252237335</v>
      </c>
      <c r="BN75" s="17">
        <f t="shared" ref="BN75" si="624">AB75*4</f>
        <v>2.8155557703795075</v>
      </c>
      <c r="BO75" s="17">
        <f t="shared" ref="BO75" si="625">AC75*4</f>
        <v>1.6812749539631078</v>
      </c>
      <c r="BP75" s="17">
        <f t="shared" ref="BP75" si="626">AD75*4</f>
        <v>1.0857254220953294</v>
      </c>
      <c r="BQ75" s="17">
        <f t="shared" ref="BQ75" si="627">AE75*4</f>
        <v>2.1454852018546688</v>
      </c>
      <c r="BR75" s="17">
        <f t="shared" ref="BR75" si="628">AF75*4</f>
        <v>2.4930360794584772</v>
      </c>
      <c r="BS75" s="17">
        <f t="shared" ref="BS75" si="629">AG75*4</f>
        <v>3.2187021372617863</v>
      </c>
      <c r="BT75" s="17">
        <f t="shared" ref="BT75" si="630">AH75*4</f>
        <v>-3.1440609694623589</v>
      </c>
      <c r="BU75" s="17">
        <f t="shared" ref="BU75" si="631">AI75*4</f>
        <v>1.1816357725781046</v>
      </c>
      <c r="BV75" s="17">
        <f t="shared" ref="BV75" si="632">AJ75*4</f>
        <v>1.044904284584014</v>
      </c>
      <c r="BW75" s="17">
        <f t="shared" ref="BW75" si="633">AK75*4</f>
        <v>3.2306582682805285</v>
      </c>
      <c r="BX75" s="17">
        <f t="shared" ref="BX75" si="634">AL75*4</f>
        <v>1.7105261563664875</v>
      </c>
    </row>
    <row r="76" spans="1:76" x14ac:dyDescent="0.25">
      <c r="A76" s="1">
        <f t="shared" si="166"/>
        <v>201802</v>
      </c>
      <c r="B76" s="18">
        <v>109.82888074121145</v>
      </c>
      <c r="C76" s="18">
        <v>107.9739815719991</v>
      </c>
      <c r="D76" s="18">
        <v>110.16223143706918</v>
      </c>
      <c r="E76" s="18">
        <v>126.79034226380669</v>
      </c>
      <c r="F76" s="18">
        <v>120.8016346521933</v>
      </c>
      <c r="G76" s="18">
        <v>109.80957349609093</v>
      </c>
      <c r="H76" s="18">
        <v>108.90271251040203</v>
      </c>
      <c r="I76" s="18">
        <v>107.44776741549661</v>
      </c>
      <c r="J76" s="18">
        <v>110.85352681332128</v>
      </c>
      <c r="K76" s="18">
        <v>109.46612853654291</v>
      </c>
      <c r="L76" s="18">
        <v>107.97035705644115</v>
      </c>
      <c r="M76" s="18">
        <v>108.26690505692649</v>
      </c>
      <c r="N76" s="18">
        <v>107.27377628691561</v>
      </c>
      <c r="O76" s="18">
        <v>106.82883034243829</v>
      </c>
      <c r="P76" s="18">
        <v>108.79689656387471</v>
      </c>
      <c r="Q76" s="18">
        <v>109.58060237242734</v>
      </c>
      <c r="R76" s="18">
        <v>108.22465035736556</v>
      </c>
      <c r="S76" s="18">
        <v>109.83385113659564</v>
      </c>
      <c r="U76" s="8">
        <f t="shared" ref="U76" si="635">(B76/B75-1)*100</f>
        <v>0.82622637303038093</v>
      </c>
      <c r="V76" s="8">
        <f t="shared" ref="V76" si="636">(C76/C75-1)*100</f>
        <v>0.69465281192997441</v>
      </c>
      <c r="W76" s="8">
        <f t="shared" ref="W76" si="637">(D76/D75-1)*100</f>
        <v>0.61531471054498965</v>
      </c>
      <c r="X76" s="8">
        <f t="shared" ref="X76" si="638">(E76/E75-1)*100</f>
        <v>1.1122524497459318</v>
      </c>
      <c r="Y76" s="8">
        <f t="shared" ref="Y76" si="639">(F76/F75-1)*100</f>
        <v>0.75833022195563871</v>
      </c>
      <c r="Z76" s="8">
        <f t="shared" ref="Z76" si="640">(G76/G75-1)*100</f>
        <v>0.87192282224706208</v>
      </c>
      <c r="AA76" s="8">
        <f t="shared" ref="AA76" si="641">(H76/H75-1)*100</f>
        <v>1.2940426806556937</v>
      </c>
      <c r="AB76" s="8">
        <f t="shared" ref="AB76" si="642">(I76/I75-1)*100</f>
        <v>1.2139200564874164</v>
      </c>
      <c r="AC76" s="8">
        <f t="shared" ref="AC76" si="643">(J76/J75-1)*100</f>
        <v>0.64368756712080977</v>
      </c>
      <c r="AD76" s="8">
        <f t="shared" ref="AD76" si="644">(K76/K75-1)*100</f>
        <v>0.58469864134369498</v>
      </c>
      <c r="AE76" s="8">
        <f t="shared" ref="AE76" si="645">(L76/L75-1)*100</f>
        <v>0.19616440788294831</v>
      </c>
      <c r="AF76" s="8">
        <f t="shared" ref="AF76" si="646">(M76/M75-1)*100</f>
        <v>0.8224593816709147</v>
      </c>
      <c r="AG76" s="8">
        <f t="shared" ref="AG76" si="647">(N76/N75-1)*100</f>
        <v>0.30223510951106203</v>
      </c>
      <c r="AH76" s="8">
        <f t="shared" ref="AH76" si="648">(O76/O75-1)*100</f>
        <v>0.19067834929351601</v>
      </c>
      <c r="AI76" s="8">
        <f t="shared" ref="AI76" si="649">(P76/P75-1)*100</f>
        <v>0.9026628985116858</v>
      </c>
      <c r="AJ76" s="8">
        <f t="shared" ref="AJ76" si="650">(Q76/Q75-1)*100</f>
        <v>0.41451723639502891</v>
      </c>
      <c r="AK76" s="8">
        <f t="shared" ref="AK76" si="651">(R76/R75-1)*100</f>
        <v>0.96770456181189957</v>
      </c>
      <c r="AL76" s="8">
        <f t="shared" ref="AL76" si="652">(S76/S75-1)*100</f>
        <v>0.65198053829671476</v>
      </c>
      <c r="AN76" s="8">
        <f t="shared" ref="AN76" si="653">(B76/B72-1)*100</f>
        <v>2.8122194640996856</v>
      </c>
      <c r="AO76" s="8">
        <f t="shared" ref="AO76" si="654">(C76/C72-1)*100</f>
        <v>3.0615934949986157</v>
      </c>
      <c r="AP76" s="8">
        <f t="shared" ref="AP76" si="655">(D76/D72-1)*100</f>
        <v>1.4337437263614694</v>
      </c>
      <c r="AQ76" s="8">
        <f t="shared" ref="AQ76" si="656">(E76/E72-1)*100</f>
        <v>2.7452807192694495</v>
      </c>
      <c r="AR76" s="8">
        <f t="shared" ref="AR76" si="657">(F76/F72-1)*100</f>
        <v>2.466646139758355</v>
      </c>
      <c r="AS76" s="8">
        <f t="shared" ref="AS76" si="658">(G76/G72-1)*100</f>
        <v>2.4109359839134648</v>
      </c>
      <c r="AT76" s="8">
        <f t="shared" ref="AT76" si="659">(H76/H72-1)*100</f>
        <v>3.5825321283666778</v>
      </c>
      <c r="AU76" s="8">
        <f t="shared" ref="AU76" si="660">(I76/I72-1)*100</f>
        <v>3.6727689218210235</v>
      </c>
      <c r="AV76" s="8">
        <f t="shared" ref="AV76" si="661">(J76/J72-1)*100</f>
        <v>2.0183894415434445</v>
      </c>
      <c r="AW76" s="8">
        <f t="shared" ref="AW76" si="662">(K76/K72-1)*100</f>
        <v>2.1524015624828419</v>
      </c>
      <c r="AX76" s="8">
        <f t="shared" ref="AX76" si="663">(L76/L72-1)*100</f>
        <v>1.4128570965296516</v>
      </c>
      <c r="AY76" s="8">
        <f t="shared" ref="AY76" si="664">(M76/M72-1)*100</f>
        <v>2.465307094700897</v>
      </c>
      <c r="AZ76" s="8">
        <f t="shared" ref="AZ76" si="665">(N76/N72-1)*100</f>
        <v>2.3664467518454302</v>
      </c>
      <c r="BA76" s="8">
        <f t="shared" ref="BA76" si="666">(O76/O72-1)*100</f>
        <v>-0.42259516124125707</v>
      </c>
      <c r="BB76" s="8">
        <f t="shared" ref="BB76" si="667">(P76/P72-1)*100</f>
        <v>1.863360568842154</v>
      </c>
      <c r="BC76" s="8">
        <f t="shared" ref="BC76" si="668">(Q76/Q72-1)*100</f>
        <v>1.9184064497397069</v>
      </c>
      <c r="BD76" s="8">
        <f t="shared" ref="BD76" si="669">(R76/R72-1)*100</f>
        <v>2.2515391432596843</v>
      </c>
      <c r="BE76" s="8">
        <f t="shared" ref="BE76" si="670">(S76/S72-1)*100</f>
        <v>2.3402056833027318</v>
      </c>
      <c r="BG76" s="17">
        <f t="shared" ref="BG76" si="671">U76*4</f>
        <v>3.3049054921215237</v>
      </c>
      <c r="BH76" s="17">
        <f t="shared" ref="BH76" si="672">V76*4</f>
        <v>2.7786112477198976</v>
      </c>
      <c r="BI76" s="17">
        <f t="shared" ref="BI76" si="673">W76*4</f>
        <v>2.4612588421799586</v>
      </c>
      <c r="BJ76" s="17">
        <f t="shared" ref="BJ76" si="674">X76*4</f>
        <v>4.4490097989837274</v>
      </c>
      <c r="BK76" s="17">
        <f t="shared" ref="BK76" si="675">Y76*4</f>
        <v>3.0333208878225548</v>
      </c>
      <c r="BL76" s="17">
        <f t="shared" ref="BL76" si="676">Z76*4</f>
        <v>3.4876912889882483</v>
      </c>
      <c r="BM76" s="17">
        <f t="shared" ref="BM76" si="677">AA76*4</f>
        <v>5.1761707226227749</v>
      </c>
      <c r="BN76" s="17">
        <f t="shared" ref="BN76" si="678">AB76*4</f>
        <v>4.8556802259496656</v>
      </c>
      <c r="BO76" s="17">
        <f t="shared" ref="BO76" si="679">AC76*4</f>
        <v>2.5747502684832391</v>
      </c>
      <c r="BP76" s="17">
        <f t="shared" ref="BP76" si="680">AD76*4</f>
        <v>2.3387945653747799</v>
      </c>
      <c r="BQ76" s="17">
        <f t="shared" ref="BQ76" si="681">AE76*4</f>
        <v>0.78465763153179324</v>
      </c>
      <c r="BR76" s="17">
        <f t="shared" ref="BR76" si="682">AF76*4</f>
        <v>3.2898375266836588</v>
      </c>
      <c r="BS76" s="17">
        <f t="shared" ref="BS76" si="683">AG76*4</f>
        <v>1.2089404380442481</v>
      </c>
      <c r="BT76" s="17">
        <f t="shared" ref="BT76" si="684">AH76*4</f>
        <v>0.76271339717406406</v>
      </c>
      <c r="BU76" s="17">
        <f t="shared" ref="BU76" si="685">AI76*4</f>
        <v>3.6106515940467432</v>
      </c>
      <c r="BV76" s="17">
        <f t="shared" ref="BV76" si="686">AJ76*4</f>
        <v>1.6580689455801156</v>
      </c>
      <c r="BW76" s="17">
        <f t="shared" ref="BW76" si="687">AK76*4</f>
        <v>3.8708182472475983</v>
      </c>
      <c r="BX76" s="17">
        <f t="shared" ref="BX76" si="688">AL76*4</f>
        <v>2.607922153186859</v>
      </c>
    </row>
    <row r="77" spans="1:76" x14ac:dyDescent="0.25">
      <c r="A77" s="1">
        <f t="shared" si="166"/>
        <v>201803</v>
      </c>
      <c r="B77" s="18">
        <v>110.38373659916488</v>
      </c>
      <c r="C77" s="18">
        <v>108.58888528743478</v>
      </c>
      <c r="D77" s="18">
        <v>110.4341774558734</v>
      </c>
      <c r="E77" s="18">
        <v>127.47835985256502</v>
      </c>
      <c r="F77" s="18">
        <v>121.34267309521955</v>
      </c>
      <c r="G77" s="18">
        <v>109.75311354181603</v>
      </c>
      <c r="H77" s="18">
        <v>109.08977591511717</v>
      </c>
      <c r="I77" s="18">
        <v>107.81022114866488</v>
      </c>
      <c r="J77" s="18">
        <v>111.30838248071792</v>
      </c>
      <c r="K77" s="18">
        <v>109.81323644007605</v>
      </c>
      <c r="L77" s="18">
        <v>108.34646447903189</v>
      </c>
      <c r="M77" s="18">
        <v>108.52515983402023</v>
      </c>
      <c r="N77" s="18">
        <v>108.62383575765465</v>
      </c>
      <c r="O77" s="18">
        <v>107.17240184496048</v>
      </c>
      <c r="P77" s="18">
        <v>108.9212861487397</v>
      </c>
      <c r="Q77" s="18">
        <v>110.24982757713271</v>
      </c>
      <c r="R77" s="18">
        <v>108.58613283954355</v>
      </c>
      <c r="S77" s="18">
        <v>110.44713790626464</v>
      </c>
      <c r="U77" s="8">
        <f t="shared" ref="U77" si="689">(B77/B76-1)*100</f>
        <v>0.50520032090723976</v>
      </c>
      <c r="V77" s="8">
        <f t="shared" ref="V77" si="690">(C77/C76-1)*100</f>
        <v>0.56949248928608309</v>
      </c>
      <c r="W77" s="8">
        <f t="shared" ref="W77" si="691">(D77/D76-1)*100</f>
        <v>0.24685957724046581</v>
      </c>
      <c r="X77" s="8">
        <f t="shared" ref="X77" si="692">(E77/E76-1)*100</f>
        <v>0.54264195243420854</v>
      </c>
      <c r="Y77" s="8">
        <f t="shared" ref="Y77" si="693">(F77/F76-1)*100</f>
        <v>0.4478734452426858</v>
      </c>
      <c r="Z77" s="8">
        <f t="shared" ref="Z77" si="694">(G77/G76-1)*100</f>
        <v>-5.1416240385371292E-2</v>
      </c>
      <c r="AA77" s="8">
        <f t="shared" ref="AA77" si="695">(H77/H76-1)*100</f>
        <v>0.17177111607507012</v>
      </c>
      <c r="AB77" s="8">
        <f t="shared" ref="AB77" si="696">(I77/I76-1)*100</f>
        <v>0.33733016691419593</v>
      </c>
      <c r="AC77" s="8">
        <f t="shared" ref="AC77" si="697">(J77/J76-1)*100</f>
        <v>0.41032133164569107</v>
      </c>
      <c r="AD77" s="8">
        <f t="shared" ref="AD77" si="698">(K77/K76-1)*100</f>
        <v>0.31709160465767106</v>
      </c>
      <c r="AE77" s="8">
        <f t="shared" ref="AE77" si="699">(L77/L76-1)*100</f>
        <v>0.34834322386665395</v>
      </c>
      <c r="AF77" s="8">
        <f t="shared" ref="AF77" si="700">(M77/M76-1)*100</f>
        <v>0.23853529105495319</v>
      </c>
      <c r="AG77" s="8">
        <f t="shared" ref="AG77" si="701">(N77/N76-1)*100</f>
        <v>1.2585177081192223</v>
      </c>
      <c r="AH77" s="8">
        <f t="shared" ref="AH77" si="702">(O77/O76-1)*100</f>
        <v>0.32160934592362356</v>
      </c>
      <c r="AI77" s="8">
        <f t="shared" ref="AI77" si="703">(P77/P76-1)*100</f>
        <v>0.11433192378971224</v>
      </c>
      <c r="AJ77" s="8">
        <f t="shared" ref="AJ77" si="704">(Q77/Q76-1)*100</f>
        <v>0.61071502639755693</v>
      </c>
      <c r="AK77" s="8">
        <f t="shared" ref="AK77" si="705">(R77/R76-1)*100</f>
        <v>0.33401122663307969</v>
      </c>
      <c r="AL77" s="8">
        <f t="shared" ref="AL77" si="706">(S77/S76-1)*100</f>
        <v>0.55837682401420619</v>
      </c>
      <c r="AN77" s="8">
        <f t="shared" ref="AN77" si="707">(B77/B73-1)*100</f>
        <v>2.7166865715003929</v>
      </c>
      <c r="AO77" s="8">
        <f t="shared" ref="AO77" si="708">(C77/C73-1)*100</f>
        <v>2.6057237797053823</v>
      </c>
      <c r="AP77" s="8">
        <f t="shared" ref="AP77" si="709">(D77/D73-1)*100</f>
        <v>1.2185439098042261</v>
      </c>
      <c r="AQ77" s="8">
        <f t="shared" ref="AQ77" si="710">(E77/E73-1)*100</f>
        <v>2.7442173098640055</v>
      </c>
      <c r="AR77" s="8">
        <f t="shared" ref="AR77" si="711">(F77/F73-1)*100</f>
        <v>1.8511826673285992</v>
      </c>
      <c r="AS77" s="8">
        <f t="shared" ref="AS77" si="712">(G77/G73-1)*100</f>
        <v>1.4586040282245083</v>
      </c>
      <c r="AT77" s="8">
        <f t="shared" ref="AT77" si="713">(H77/H73-1)*100</f>
        <v>3.2632301479787795</v>
      </c>
      <c r="AU77" s="8">
        <f t="shared" ref="AU77" si="714">(I77/I73-1)*100</f>
        <v>3.2763634235231986</v>
      </c>
      <c r="AV77" s="8">
        <f t="shared" ref="AV77" si="715">(J77/J73-1)*100</f>
        <v>1.7200606155184595</v>
      </c>
      <c r="AW77" s="8">
        <f t="shared" ref="AW77" si="716">(K77/K73-1)*100</f>
        <v>1.5610425916904536</v>
      </c>
      <c r="AX77" s="8">
        <f t="shared" ref="AX77" si="717">(L77/L73-1)*100</f>
        <v>1.4558672753544943</v>
      </c>
      <c r="AY77" s="8">
        <f t="shared" ref="AY77" si="718">(M77/M73-1)*100</f>
        <v>1.9526781009363114</v>
      </c>
      <c r="AZ77" s="8">
        <f t="shared" ref="AZ77" si="719">(N77/N73-1)*100</f>
        <v>3.1588987861386419</v>
      </c>
      <c r="BA77" s="8">
        <f t="shared" ref="BA77" si="720">(O77/O73-1)*100</f>
        <v>-0.29209173807022148</v>
      </c>
      <c r="BB77" s="8">
        <f t="shared" ref="BB77" si="721">(P77/P73-1)*100</f>
        <v>1.4291246914347466</v>
      </c>
      <c r="BC77" s="8">
        <f t="shared" ref="BC77" si="722">(Q77/Q73-1)*100</f>
        <v>2.1284318204684682</v>
      </c>
      <c r="BD77" s="8">
        <f t="shared" ref="BD77" si="723">(R77/R73-1)*100</f>
        <v>1.9298797440447046</v>
      </c>
      <c r="BE77" s="8">
        <f t="shared" ref="BE77" si="724">(S77/S73-1)*100</f>
        <v>2.2656292932028199</v>
      </c>
      <c r="BG77" s="17">
        <f t="shared" ref="BG77" si="725">U77*4</f>
        <v>2.0208012836289591</v>
      </c>
      <c r="BH77" s="17">
        <f t="shared" ref="BH77" si="726">V77*4</f>
        <v>2.2779699571443324</v>
      </c>
      <c r="BI77" s="17">
        <f t="shared" ref="BI77" si="727">W77*4</f>
        <v>0.98743830896186324</v>
      </c>
      <c r="BJ77" s="17">
        <f t="shared" ref="BJ77" si="728">X77*4</f>
        <v>2.1705678097368342</v>
      </c>
      <c r="BK77" s="17">
        <f t="shared" ref="BK77" si="729">Y77*4</f>
        <v>1.7914937809707432</v>
      </c>
      <c r="BL77" s="17">
        <f t="shared" ref="BL77" si="730">Z77*4</f>
        <v>-0.20566496154148517</v>
      </c>
      <c r="BM77" s="17">
        <f t="shared" ref="BM77" si="731">AA77*4</f>
        <v>0.68708446430028047</v>
      </c>
      <c r="BN77" s="17">
        <f t="shared" ref="BN77" si="732">AB77*4</f>
        <v>1.3493206676567837</v>
      </c>
      <c r="BO77" s="17">
        <f t="shared" ref="BO77" si="733">AC77*4</f>
        <v>1.6412853265827643</v>
      </c>
      <c r="BP77" s="17">
        <f t="shared" ref="BP77" si="734">AD77*4</f>
        <v>1.2683664186306842</v>
      </c>
      <c r="BQ77" s="17">
        <f t="shared" ref="BQ77" si="735">AE77*4</f>
        <v>1.3933728954666158</v>
      </c>
      <c r="BR77" s="17">
        <f t="shared" ref="BR77" si="736">AF77*4</f>
        <v>0.95414116421981277</v>
      </c>
      <c r="BS77" s="17">
        <f t="shared" ref="BS77" si="737">AG77*4</f>
        <v>5.034070832476889</v>
      </c>
      <c r="BT77" s="17">
        <f t="shared" ref="BT77" si="738">AH77*4</f>
        <v>1.2864373836944942</v>
      </c>
      <c r="BU77" s="17">
        <f t="shared" ref="BU77" si="739">AI77*4</f>
        <v>0.45732769515884897</v>
      </c>
      <c r="BV77" s="17">
        <f t="shared" ref="BV77" si="740">AJ77*4</f>
        <v>2.4428601055902277</v>
      </c>
      <c r="BW77" s="17">
        <f t="shared" ref="BW77" si="741">AK77*4</f>
        <v>1.3360449065323188</v>
      </c>
      <c r="BX77" s="17">
        <f t="shared" ref="BX77" si="742">AL77*4</f>
        <v>2.2335072960568247</v>
      </c>
    </row>
    <row r="78" spans="1:76" x14ac:dyDescent="0.25">
      <c r="A78" s="1">
        <f t="shared" si="166"/>
        <v>201804</v>
      </c>
      <c r="B78" s="18">
        <v>110.99862746531851</v>
      </c>
      <c r="C78" s="18">
        <v>108.65460453471006</v>
      </c>
      <c r="D78" s="18">
        <v>111.13802852841792</v>
      </c>
      <c r="E78" s="18">
        <v>128.82448100610037</v>
      </c>
      <c r="F78" s="18">
        <v>122.08025422077525</v>
      </c>
      <c r="G78" s="18">
        <v>110.60582921236954</v>
      </c>
      <c r="H78" s="18">
        <v>109.29266916246563</v>
      </c>
      <c r="I78" s="18">
        <v>108.57395322133137</v>
      </c>
      <c r="J78" s="18">
        <v>112.14753345126576</v>
      </c>
      <c r="K78" s="18">
        <v>110.76641852430316</v>
      </c>
      <c r="L78" s="18">
        <v>109.02996800158991</v>
      </c>
      <c r="M78" s="18">
        <v>108.64855763634009</v>
      </c>
      <c r="N78" s="18">
        <v>109.2510583600785</v>
      </c>
      <c r="O78" s="18">
        <v>108.11299929223004</v>
      </c>
      <c r="P78" s="18">
        <v>109.53772546039775</v>
      </c>
      <c r="Q78" s="18">
        <v>110.58385078679186</v>
      </c>
      <c r="R78" s="18">
        <v>108.85628072060381</v>
      </c>
      <c r="S78" s="18">
        <v>111.09351568868559</v>
      </c>
      <c r="U78" s="8">
        <f t="shared" ref="U78" si="743">(B78/B77-1)*100</f>
        <v>0.55704842497448226</v>
      </c>
      <c r="V78" s="8">
        <f t="shared" ref="V78" si="744">(C78/C77-1)*100</f>
        <v>6.0521154721615567E-2</v>
      </c>
      <c r="W78" s="8">
        <f t="shared" ref="W78" si="745">(D78/D77-1)*100</f>
        <v>0.63734895189107021</v>
      </c>
      <c r="X78" s="8">
        <f t="shared" ref="X78" si="746">(E78/E77-1)*100</f>
        <v>1.055960521528676</v>
      </c>
      <c r="Y78" s="8">
        <f t="shared" ref="Y78" si="747">(F78/F77-1)*100</f>
        <v>0.60784974217347187</v>
      </c>
      <c r="Z78" s="8">
        <f t="shared" ref="Z78" si="748">(G78/G77-1)*100</f>
        <v>0.77693984529070281</v>
      </c>
      <c r="AA78" s="8">
        <f t="shared" ref="AA78" si="749">(H78/H77-1)*100</f>
        <v>0.18598740867001862</v>
      </c>
      <c r="AB78" s="8">
        <f t="shared" ref="AB78" si="750">(I78/I77-1)*100</f>
        <v>0.70840414251014394</v>
      </c>
      <c r="AC78" s="8">
        <f t="shared" ref="AC78" si="751">(J78/J77-1)*100</f>
        <v>0.75389737218864994</v>
      </c>
      <c r="AD78" s="8">
        <f t="shared" ref="AD78" si="752">(K78/K77-1)*100</f>
        <v>0.86800290668715974</v>
      </c>
      <c r="AE78" s="8">
        <f t="shared" ref="AE78" si="753">(L78/L77-1)*100</f>
        <v>0.63084986284005495</v>
      </c>
      <c r="AF78" s="8">
        <f t="shared" ref="AF78" si="754">(M78/M77-1)*100</f>
        <v>0.11370432672808128</v>
      </c>
      <c r="AG78" s="8">
        <f t="shared" ref="AG78" si="755">(N78/N77-1)*100</f>
        <v>0.5774263061592011</v>
      </c>
      <c r="AH78" s="8">
        <f t="shared" ref="AH78" si="756">(O78/O77-1)*100</f>
        <v>0.87764893860480253</v>
      </c>
      <c r="AI78" s="8">
        <f t="shared" ref="AI78" si="757">(P78/P77-1)*100</f>
        <v>0.5659493506313007</v>
      </c>
      <c r="AJ78" s="8">
        <f t="shared" ref="AJ78" si="758">(Q78/Q77-1)*100</f>
        <v>0.30296937147176184</v>
      </c>
      <c r="AK78" s="8">
        <f t="shared" ref="AK78" si="759">(R78/R77-1)*100</f>
        <v>0.24878672257298007</v>
      </c>
      <c r="AL78" s="8">
        <f t="shared" ref="AL78" si="760">(S78/S77-1)*100</f>
        <v>0.5852372407961548</v>
      </c>
      <c r="AN78" s="8">
        <f t="shared" ref="AN78" si="761">(B78/B74-1)*100</f>
        <v>2.2395339961279959</v>
      </c>
      <c r="AO78" s="8">
        <f t="shared" ref="AO78" si="762">(C78/C74-1)*100</f>
        <v>2.0037417966447757</v>
      </c>
      <c r="AP78" s="8">
        <f t="shared" ref="AP78" si="763">(D78/D74-1)*100</f>
        <v>1.6182204970565328</v>
      </c>
      <c r="AQ78" s="8">
        <f t="shared" ref="AQ78" si="764">(E78/E74-1)*100</f>
        <v>2.9447133212070709</v>
      </c>
      <c r="AR78" s="8">
        <f t="shared" ref="AR78" si="765">(F78/F74-1)*100</f>
        <v>1.522389751838249</v>
      </c>
      <c r="AS78" s="8">
        <f t="shared" ref="AS78" si="766">(G78/G74-1)*100</f>
        <v>1.927836946839534</v>
      </c>
      <c r="AT78" s="8">
        <f t="shared" ref="AT78" si="767">(H78/H74-1)*100</f>
        <v>2.2939089649904654</v>
      </c>
      <c r="AU78" s="8">
        <f t="shared" ref="AU78" si="768">(I78/I74-1)*100</f>
        <v>2.9946681927713437</v>
      </c>
      <c r="AV78" s="8">
        <f t="shared" ref="AV78" si="769">(J78/J74-1)*100</f>
        <v>2.2464758071437885</v>
      </c>
      <c r="AW78" s="8">
        <f t="shared" ref="AW78" si="770">(K78/K74-1)*100</f>
        <v>2.0557522932137529</v>
      </c>
      <c r="AX78" s="8">
        <f t="shared" ref="AX78" si="771">(L78/L74-1)*100</f>
        <v>1.7221778499350471</v>
      </c>
      <c r="AY78" s="8">
        <f t="shared" ref="AY78" si="772">(M78/M74-1)*100</f>
        <v>1.8084696805571232</v>
      </c>
      <c r="AZ78" s="8">
        <f t="shared" ref="AZ78" si="773">(N78/N74-1)*100</f>
        <v>2.9730012085562141</v>
      </c>
      <c r="BA78" s="8">
        <f t="shared" ref="BA78" si="774">(O78/O74-1)*100</f>
        <v>0.59807078426361571</v>
      </c>
      <c r="BB78" s="8">
        <f t="shared" ref="BB78" si="775">(P78/P74-1)*100</f>
        <v>1.889842891705662</v>
      </c>
      <c r="BC78" s="8">
        <f t="shared" ref="BC78" si="776">(Q78/Q74-1)*100</f>
        <v>1.5985573899460759</v>
      </c>
      <c r="BD78" s="8">
        <f t="shared" ref="BD78" si="777">(R78/R74-1)*100</f>
        <v>2.3772210435990093</v>
      </c>
      <c r="BE78" s="8">
        <f t="shared" ref="BE78" si="778">(S78/S74-1)*100</f>
        <v>2.2416958970880918</v>
      </c>
      <c r="BG78" s="17">
        <f t="shared" ref="BG78" si="779">U78*4</f>
        <v>2.228193699897929</v>
      </c>
      <c r="BH78" s="17">
        <f t="shared" ref="BH78" si="780">V78*4</f>
        <v>0.24208461888646227</v>
      </c>
      <c r="BI78" s="17">
        <f t="shared" ref="BI78" si="781">W78*4</f>
        <v>2.5493958075642809</v>
      </c>
      <c r="BJ78" s="17">
        <f t="shared" ref="BJ78" si="782">X78*4</f>
        <v>4.2238420861147041</v>
      </c>
      <c r="BK78" s="17">
        <f t="shared" ref="BK78" si="783">Y78*4</f>
        <v>2.4313989686938875</v>
      </c>
      <c r="BL78" s="17">
        <f t="shared" ref="BL78" si="784">Z78*4</f>
        <v>3.1077593811628113</v>
      </c>
      <c r="BM78" s="17">
        <f t="shared" ref="BM78" si="785">AA78*4</f>
        <v>0.74394963468007447</v>
      </c>
      <c r="BN78" s="17">
        <f t="shared" ref="BN78" si="786">AB78*4</f>
        <v>2.8336165700405758</v>
      </c>
      <c r="BO78" s="17">
        <f t="shared" ref="BO78" si="787">AC78*4</f>
        <v>3.0155894887545998</v>
      </c>
      <c r="BP78" s="17">
        <f t="shared" ref="BP78" si="788">AD78*4</f>
        <v>3.4720116267486389</v>
      </c>
      <c r="BQ78" s="17">
        <f t="shared" ref="BQ78" si="789">AE78*4</f>
        <v>2.5233994513602198</v>
      </c>
      <c r="BR78" s="17">
        <f t="shared" ref="BR78" si="790">AF78*4</f>
        <v>0.45481730691232514</v>
      </c>
      <c r="BS78" s="17">
        <f t="shared" ref="BS78" si="791">AG78*4</f>
        <v>2.3097052246368044</v>
      </c>
      <c r="BT78" s="17">
        <f t="shared" ref="BT78" si="792">AH78*4</f>
        <v>3.5105957544192101</v>
      </c>
      <c r="BU78" s="17">
        <f t="shared" ref="BU78" si="793">AI78*4</f>
        <v>2.2637974025252028</v>
      </c>
      <c r="BV78" s="17">
        <f t="shared" ref="BV78" si="794">AJ78*4</f>
        <v>1.2118774858870474</v>
      </c>
      <c r="BW78" s="17">
        <f t="shared" ref="BW78" si="795">AK78*4</f>
        <v>0.99514689029192027</v>
      </c>
      <c r="BX78" s="17">
        <f t="shared" ref="BX78" si="796">AL78*4</f>
        <v>2.3409489631846192</v>
      </c>
    </row>
    <row r="79" spans="1:76" x14ac:dyDescent="0.25">
      <c r="A79" s="1">
        <f t="shared" si="166"/>
        <v>201901</v>
      </c>
      <c r="B79" s="18">
        <v>112.10899827164151</v>
      </c>
      <c r="C79" s="18">
        <v>109.08484134152467</v>
      </c>
      <c r="D79" s="18">
        <v>111.08219914724035</v>
      </c>
      <c r="E79" s="18">
        <v>129.60041200711584</v>
      </c>
      <c r="F79" s="18">
        <v>122.68695604481859</v>
      </c>
      <c r="G79" s="18">
        <v>110.92946250907031</v>
      </c>
      <c r="H79" s="18">
        <v>109.27297796960259</v>
      </c>
      <c r="I79" s="18">
        <v>108.57978472317171</v>
      </c>
      <c r="J79" s="18">
        <v>112.87609943551324</v>
      </c>
      <c r="K79" s="18">
        <v>111.15388632412612</v>
      </c>
      <c r="L79" s="18">
        <v>109.51602418324586</v>
      </c>
      <c r="M79" s="18">
        <v>108.97045268960032</v>
      </c>
      <c r="N79" s="18">
        <v>110.11603928884541</v>
      </c>
      <c r="O79" s="18">
        <v>109.80579650244516</v>
      </c>
      <c r="P79" s="18">
        <v>110.83297123807932</v>
      </c>
      <c r="Q79" s="18">
        <v>111.26119674675246</v>
      </c>
      <c r="R79" s="18">
        <v>109.34155977438921</v>
      </c>
      <c r="S79" s="18">
        <v>111.77462197321142</v>
      </c>
      <c r="U79" s="8">
        <f t="shared" ref="U79" si="797">(B79/B78-1)*100</f>
        <v>1.0003464292114295</v>
      </c>
      <c r="V79" s="8">
        <f t="shared" ref="V79" si="798">(C79/C78-1)*100</f>
        <v>0.39596739471556841</v>
      </c>
      <c r="W79" s="8">
        <f t="shared" ref="W79" si="799">(D79/D78-1)*100</f>
        <v>-5.0234273467697488E-2</v>
      </c>
      <c r="X79" s="8">
        <f t="shared" ref="X79" si="800">(E79/E78-1)*100</f>
        <v>0.60231641917403156</v>
      </c>
      <c r="Y79" s="8">
        <f t="shared" ref="Y79" si="801">(F79/F78-1)*100</f>
        <v>0.4969696597667328</v>
      </c>
      <c r="Z79" s="8">
        <f t="shared" ref="Z79" si="802">(G79/G78-1)*100</f>
        <v>0.29260057901592251</v>
      </c>
      <c r="AA79" s="8">
        <f t="shared" ref="AA79" si="803">(H79/H78-1)*100</f>
        <v>-1.8016938385656545E-2</v>
      </c>
      <c r="AB79" s="8">
        <f t="shared" ref="AB79" si="804">(I79/I78-1)*100</f>
        <v>5.3709952224645363E-3</v>
      </c>
      <c r="AC79" s="8">
        <f t="shared" ref="AC79" si="805">(J79/J78-1)*100</f>
        <v>0.64964958374593706</v>
      </c>
      <c r="AD79" s="8">
        <f t="shared" ref="AD79" si="806">(K79/K78-1)*100</f>
        <v>0.34980620027715847</v>
      </c>
      <c r="AE79" s="8">
        <f t="shared" ref="AE79" si="807">(L79/L78-1)*100</f>
        <v>0.4458005359121664</v>
      </c>
      <c r="AF79" s="8">
        <f t="shared" ref="AF79" si="808">(M79/M78-1)*100</f>
        <v>0.29627181461318042</v>
      </c>
      <c r="AG79" s="8">
        <f t="shared" ref="AG79" si="809">(N79/N78-1)*100</f>
        <v>0.79173688726752456</v>
      </c>
      <c r="AH79" s="8">
        <f t="shared" ref="AH79" si="810">(O79/O78-1)*100</f>
        <v>1.5657665787621733</v>
      </c>
      <c r="AI79" s="8">
        <f t="shared" ref="AI79" si="811">(P79/P78-1)*100</f>
        <v>1.1824654677076163</v>
      </c>
      <c r="AJ79" s="8">
        <f t="shared" ref="AJ79" si="812">(Q79/Q78-1)*100</f>
        <v>0.61251797178463185</v>
      </c>
      <c r="AK79" s="8">
        <f t="shared" ref="AK79" si="813">(R79/R78-1)*100</f>
        <v>0.44579793703491966</v>
      </c>
      <c r="AL79" s="8">
        <f t="shared" ref="AL79" si="814">(S79/S78-1)*100</f>
        <v>0.61309274470571218</v>
      </c>
      <c r="AN79" s="8">
        <f t="shared" ref="AN79" si="815">(B79/B75-1)*100</f>
        <v>2.919443063656213</v>
      </c>
      <c r="AO79" s="8">
        <f t="shared" ref="AO79" si="816">(C79/C75-1)*100</f>
        <v>1.7306212664277565</v>
      </c>
      <c r="AP79" s="8">
        <f t="shared" ref="AP79" si="817">(D79/D75-1)*100</f>
        <v>1.4555558664740786</v>
      </c>
      <c r="AQ79" s="8">
        <f t="shared" ref="AQ79" si="818">(E79/E75-1)*100</f>
        <v>3.3532155721238466</v>
      </c>
      <c r="AR79" s="8">
        <f t="shared" ref="AR79" si="819">(F79/F75-1)*100</f>
        <v>2.3308406933543635</v>
      </c>
      <c r="AS79" s="8">
        <f t="shared" ref="AS79" si="820">(G79/G75-1)*100</f>
        <v>1.9006615240758196</v>
      </c>
      <c r="AT79" s="8">
        <f t="shared" ref="AT79" si="821">(H79/H75-1)*100</f>
        <v>1.6384389253667919</v>
      </c>
      <c r="AU79" s="8">
        <f t="shared" ref="AU79" si="822">(I79/I75-1)*100</f>
        <v>2.2802605867519921</v>
      </c>
      <c r="AV79" s="8">
        <f t="shared" ref="AV79" si="823">(J79/J75-1)*100</f>
        <v>2.4799770648153308</v>
      </c>
      <c r="AW79" s="8">
        <f t="shared" ref="AW79" si="824">(K79/K75-1)*100</f>
        <v>2.135521811151575</v>
      </c>
      <c r="AX79" s="8">
        <f t="shared" ref="AX79" si="825">(L79/L75-1)*100</f>
        <v>1.6305388211881322</v>
      </c>
      <c r="AY79" s="8">
        <f t="shared" ref="AY79" si="826">(M79/M75-1)*100</f>
        <v>1.4776309928020481</v>
      </c>
      <c r="AZ79" s="8">
        <f t="shared" ref="AZ79" si="827">(N79/N75-1)*100</f>
        <v>2.9597842490149739</v>
      </c>
      <c r="BA79" s="8">
        <f t="shared" ref="BA79" si="828">(O79/O75-1)*100</f>
        <v>2.9826611692672644</v>
      </c>
      <c r="BB79" s="8">
        <f t="shared" ref="BB79" si="829">(P79/P75-1)*100</f>
        <v>2.7910012884477364</v>
      </c>
      <c r="BC79" s="8">
        <f t="shared" ref="BC79" si="830">(Q79/Q75-1)*100</f>
        <v>1.9545349869318773</v>
      </c>
      <c r="BD79" s="8">
        <f t="shared" ref="BD79" si="831">(R79/R75-1)*100</f>
        <v>2.0097202178382068</v>
      </c>
      <c r="BE79" s="8">
        <f t="shared" ref="BE79" si="832">(S79/S75-1)*100</f>
        <v>2.4305071624192376</v>
      </c>
      <c r="BG79" s="17">
        <f t="shared" ref="BG79" si="833">U79*4</f>
        <v>4.0013857168457179</v>
      </c>
      <c r="BH79" s="17">
        <f t="shared" ref="BH79" si="834">V79*4</f>
        <v>1.5838695788622736</v>
      </c>
      <c r="BI79" s="17">
        <f t="shared" ref="BI79" si="835">W79*4</f>
        <v>-0.20093709387078995</v>
      </c>
      <c r="BJ79" s="17">
        <f t="shared" ref="BJ79" si="836">X79*4</f>
        <v>2.4092656766961262</v>
      </c>
      <c r="BK79" s="17">
        <f t="shared" ref="BK79" si="837">Y79*4</f>
        <v>1.9878786390669312</v>
      </c>
      <c r="BL79" s="17">
        <f t="shared" ref="BL79" si="838">Z79*4</f>
        <v>1.1704023160636901</v>
      </c>
      <c r="BM79" s="17">
        <f t="shared" ref="BM79" si="839">AA79*4</f>
        <v>-7.2067753542626178E-2</v>
      </c>
      <c r="BN79" s="17">
        <f t="shared" ref="BN79" si="840">AB79*4</f>
        <v>2.1483980889858145E-2</v>
      </c>
      <c r="BO79" s="17">
        <f t="shared" ref="BO79" si="841">AC79*4</f>
        <v>2.5985983349837483</v>
      </c>
      <c r="BP79" s="17">
        <f t="shared" ref="BP79" si="842">AD79*4</f>
        <v>1.3992248011086339</v>
      </c>
      <c r="BQ79" s="17">
        <f t="shared" ref="BQ79" si="843">AE79*4</f>
        <v>1.7832021436486656</v>
      </c>
      <c r="BR79" s="17">
        <f t="shared" ref="BR79" si="844">AF79*4</f>
        <v>1.1850872584527217</v>
      </c>
      <c r="BS79" s="17">
        <f t="shared" ref="BS79" si="845">AG79*4</f>
        <v>3.1669475490700982</v>
      </c>
      <c r="BT79" s="17">
        <f t="shared" ref="BT79" si="846">AH79*4</f>
        <v>6.2630663150486932</v>
      </c>
      <c r="BU79" s="17">
        <f t="shared" ref="BU79" si="847">AI79*4</f>
        <v>4.7298618708304652</v>
      </c>
      <c r="BV79" s="17">
        <f t="shared" ref="BV79" si="848">AJ79*4</f>
        <v>2.4500718871385274</v>
      </c>
      <c r="BW79" s="17">
        <f t="shared" ref="BW79" si="849">AK79*4</f>
        <v>1.7831917481396786</v>
      </c>
      <c r="BX79" s="17">
        <f t="shared" ref="BX79" si="850">AL79*4</f>
        <v>2.4523709788228487</v>
      </c>
    </row>
    <row r="80" spans="1:76" x14ac:dyDescent="0.25">
      <c r="A80" s="1">
        <v>201902</v>
      </c>
      <c r="B80" s="18">
        <v>111.61609317971896</v>
      </c>
      <c r="C80" s="18">
        <v>108.70177281430925</v>
      </c>
      <c r="D80" s="18">
        <v>111.71654778840463</v>
      </c>
      <c r="E80" s="18">
        <v>129.32630720949948</v>
      </c>
      <c r="F80" s="18">
        <v>123.25806709861888</v>
      </c>
      <c r="G80" s="18">
        <v>111.15518710541542</v>
      </c>
      <c r="H80" s="18">
        <v>109.5016299772734</v>
      </c>
      <c r="I80" s="18">
        <v>108.19415926810991</v>
      </c>
      <c r="J80" s="18">
        <v>113.37573510047065</v>
      </c>
      <c r="K80" s="18">
        <v>111.72706133225056</v>
      </c>
      <c r="L80" s="18">
        <v>110.03018784819992</v>
      </c>
      <c r="M80" s="18">
        <v>109.1660998731153</v>
      </c>
      <c r="N80" s="18">
        <v>110.97406111875642</v>
      </c>
      <c r="O80" s="18">
        <v>110.24360362955996</v>
      </c>
      <c r="P80" s="18">
        <v>111.30427734324779</v>
      </c>
      <c r="Q80" s="18">
        <v>111.6013225361191</v>
      </c>
      <c r="R80" s="18">
        <v>109.22993548838481</v>
      </c>
      <c r="S80" s="18">
        <v>112.09692543339402</v>
      </c>
      <c r="U80" s="8">
        <f t="shared" ref="U80" si="851">(B80/B79-1)*100</f>
        <v>-0.43966594967536077</v>
      </c>
      <c r="V80" s="8">
        <f t="shared" ref="V80" si="852">(C80/C79-1)*100</f>
        <v>-0.35116568214651478</v>
      </c>
      <c r="W80" s="8">
        <f t="shared" ref="W80" si="853">(D80/D79-1)*100</f>
        <v>0.57106237185982067</v>
      </c>
      <c r="X80" s="8">
        <f t="shared" ref="X80" si="854">(E80/E79-1)*100</f>
        <v>-0.21149994307217979</v>
      </c>
      <c r="Y80" s="8">
        <f t="shared" ref="Y80" si="855">(F80/F79-1)*100</f>
        <v>0.46550266810081453</v>
      </c>
      <c r="Z80" s="8">
        <f t="shared" ref="Z80" si="856">(G80/G79-1)*100</f>
        <v>0.20348480127780899</v>
      </c>
      <c r="AA80" s="8">
        <f t="shared" ref="AA80" si="857">(H80/H79-1)*100</f>
        <v>0.20924844542482557</v>
      </c>
      <c r="AB80" s="8">
        <f t="shared" ref="AB80" si="858">(I80/I79-1)*100</f>
        <v>-0.35515400591829005</v>
      </c>
      <c r="AC80" s="8">
        <f t="shared" ref="AC80" si="859">(J80/J79-1)*100</f>
        <v>0.44264079593117067</v>
      </c>
      <c r="AD80" s="8">
        <f t="shared" ref="AD80" si="860">(K80/K79-1)*100</f>
        <v>0.51565899050354247</v>
      </c>
      <c r="AE80" s="8">
        <f t="shared" ref="AE80" si="861">(L80/L79-1)*100</f>
        <v>0.46948715385588535</v>
      </c>
      <c r="AF80" s="8">
        <f t="shared" ref="AF80" si="862">(M80/M79-1)*100</f>
        <v>0.17954149834751298</v>
      </c>
      <c r="AG80" s="8">
        <f t="shared" ref="AG80" si="863">(N80/N79-1)*100</f>
        <v>0.77919786749716113</v>
      </c>
      <c r="AH80" s="8">
        <f t="shared" ref="AH80" si="864">(O80/O79-1)*100</f>
        <v>0.39871039695527077</v>
      </c>
      <c r="AI80" s="8">
        <f t="shared" ref="AI80" si="865">(P80/P79-1)*100</f>
        <v>0.42523998039902811</v>
      </c>
      <c r="AJ80" s="8">
        <f t="shared" ref="AJ80" si="866">(Q80/Q79-1)*100</f>
        <v>0.30570027944316625</v>
      </c>
      <c r="AK80" s="8">
        <f t="shared" ref="AK80" si="867">(R80/R79-1)*100</f>
        <v>-0.1020877022741562</v>
      </c>
      <c r="AL80" s="8">
        <f t="shared" ref="AL80" si="868">(S80/S79-1)*100</f>
        <v>0.28835119680372667</v>
      </c>
      <c r="AN80" s="8">
        <f t="shared" ref="AN80" si="869">(B80/B76-1)*100</f>
        <v>1.6272700098972193</v>
      </c>
      <c r="AO80" s="8">
        <f t="shared" ref="AO80" si="870">(C80/C76-1)*100</f>
        <v>0.67404316457928548</v>
      </c>
      <c r="AP80" s="8">
        <f t="shared" ref="AP80" si="871">(D80/D76-1)*100</f>
        <v>1.410933975337425</v>
      </c>
      <c r="AQ80" s="8">
        <f t="shared" ref="AQ80" si="872">(E80/E76-1)*100</f>
        <v>2.0001246943685436</v>
      </c>
      <c r="AR80" s="8">
        <f t="shared" ref="AR80" si="873">(F80/F76-1)*100</f>
        <v>2.033443051907402</v>
      </c>
      <c r="AS80" s="8">
        <f t="shared" ref="AS80" si="874">(G80/G76-1)*100</f>
        <v>1.2254064618258287</v>
      </c>
      <c r="AT80" s="8">
        <f t="shared" ref="AT80" si="875">(H80/H76-1)*100</f>
        <v>0.54995642722321936</v>
      </c>
      <c r="AU80" s="8">
        <f t="shared" ref="AU80" si="876">(I80/I76-1)*100</f>
        <v>0.69465552478817916</v>
      </c>
      <c r="AV80" s="8">
        <f t="shared" ref="AV80" si="877">(J80/J76-1)*100</f>
        <v>2.2752621045578403</v>
      </c>
      <c r="AW80" s="8">
        <f t="shared" ref="AW80" si="878">(K80/K76-1)*100</f>
        <v>2.0654177012872754</v>
      </c>
      <c r="AX80" s="8">
        <f t="shared" ref="AX80" si="879">(L80/L76-1)*100</f>
        <v>1.9077743631819244</v>
      </c>
      <c r="AY80" s="8">
        <f t="shared" ref="AY80" si="880">(M80/M76-1)*100</f>
        <v>0.83053525517886584</v>
      </c>
      <c r="AZ80" s="8">
        <f t="shared" ref="AZ80" si="881">(N80/N76-1)*100</f>
        <v>3.4493843322379147</v>
      </c>
      <c r="BA80" s="8">
        <f t="shared" ref="BA80" si="882">(O80/O76-1)*100</f>
        <v>3.1964903820210777</v>
      </c>
      <c r="BB80" s="8">
        <f t="shared" ref="BB80" si="883">(P80/P76-1)*100</f>
        <v>2.3046436604016396</v>
      </c>
      <c r="BC80" s="8">
        <f t="shared" ref="BC80" si="884">(Q80/Q76-1)*100</f>
        <v>1.844049147333604</v>
      </c>
      <c r="BD80" s="8">
        <f t="shared" ref="BD80" si="885">(R80/R76-1)*100</f>
        <v>0.92888739090375427</v>
      </c>
      <c r="BE80" s="8">
        <f t="shared" ref="BE80" si="886">(S80/S76-1)*100</f>
        <v>2.0604524683231595</v>
      </c>
      <c r="BG80" s="17">
        <f t="shared" ref="BG80" si="887">U80*4</f>
        <v>-1.7586637987014431</v>
      </c>
      <c r="BH80" s="17">
        <f t="shared" ref="BH80" si="888">V80*4</f>
        <v>-1.4046627285860591</v>
      </c>
      <c r="BI80" s="17">
        <f t="shared" ref="BI80" si="889">W80*4</f>
        <v>2.2842494874392827</v>
      </c>
      <c r="BJ80" s="17">
        <f t="shared" ref="BJ80" si="890">X80*4</f>
        <v>-0.84599977228871914</v>
      </c>
      <c r="BK80" s="17">
        <f t="shared" ref="BK80" si="891">Y80*4</f>
        <v>1.8620106724032581</v>
      </c>
      <c r="BL80" s="17">
        <f t="shared" ref="BL80" si="892">Z80*4</f>
        <v>0.81393920511123596</v>
      </c>
      <c r="BM80" s="17">
        <f t="shared" ref="BM80" si="893">AA80*4</f>
        <v>0.83699378169930228</v>
      </c>
      <c r="BN80" s="17">
        <f t="shared" ref="BN80" si="894">AB80*4</f>
        <v>-1.4206160236731602</v>
      </c>
      <c r="BO80" s="17">
        <f t="shared" ref="BO80" si="895">AC80*4</f>
        <v>1.7705631837246827</v>
      </c>
      <c r="BP80" s="17">
        <f t="shared" ref="BP80" si="896">AD80*4</f>
        <v>2.0626359620141699</v>
      </c>
      <c r="BQ80" s="17">
        <f t="shared" ref="BQ80" si="897">AE80*4</f>
        <v>1.8779486154235414</v>
      </c>
      <c r="BR80" s="17">
        <f t="shared" ref="BR80" si="898">AF80*4</f>
        <v>0.71816599339005194</v>
      </c>
      <c r="BS80" s="17">
        <f t="shared" ref="BS80" si="899">AG80*4</f>
        <v>3.1167914699886445</v>
      </c>
      <c r="BT80" s="17">
        <f t="shared" ref="BT80" si="900">AH80*4</f>
        <v>1.5948415878210831</v>
      </c>
      <c r="BU80" s="17">
        <f t="shared" ref="BU80" si="901">AI80*4</f>
        <v>1.7009599215961124</v>
      </c>
      <c r="BV80" s="17">
        <f t="shared" ref="BV80" si="902">AJ80*4</f>
        <v>1.222801117772665</v>
      </c>
      <c r="BW80" s="17">
        <f t="shared" ref="BW80" si="903">AK80*4</f>
        <v>-0.4083508090966248</v>
      </c>
      <c r="BX80" s="17">
        <f t="shared" ref="BX80" si="904">AL80*4</f>
        <v>1.1534047872149067</v>
      </c>
    </row>
    <row r="81" spans="1:76" x14ac:dyDescent="0.25">
      <c r="A81" s="1">
        <f t="shared" si="166"/>
        <v>201903</v>
      </c>
      <c r="B81" s="18">
        <v>111.62405853272185</v>
      </c>
      <c r="C81" s="18">
        <v>108.81953249286512</v>
      </c>
      <c r="D81" s="18">
        <v>111.86019134285823</v>
      </c>
      <c r="E81" s="18">
        <v>129.60712837758891</v>
      </c>
      <c r="F81" s="18">
        <v>122.79669934823737</v>
      </c>
      <c r="G81" s="18">
        <v>110.86623529744055</v>
      </c>
      <c r="H81" s="18">
        <v>108.60607218125485</v>
      </c>
      <c r="I81" s="18">
        <v>107.85269310023266</v>
      </c>
      <c r="J81" s="18">
        <v>113.82130971414769</v>
      </c>
      <c r="K81" s="18">
        <v>111.98188780285508</v>
      </c>
      <c r="L81" s="18">
        <v>110.25586953678588</v>
      </c>
      <c r="M81" s="18">
        <v>109.74756569486827</v>
      </c>
      <c r="N81" s="18">
        <v>111.69325928081685</v>
      </c>
      <c r="O81" s="18">
        <v>109.7269634776879</v>
      </c>
      <c r="P81" s="18">
        <v>111.47744054006867</v>
      </c>
      <c r="Q81" s="18">
        <v>111.56767127990545</v>
      </c>
      <c r="R81" s="18">
        <v>109.56179192305963</v>
      </c>
      <c r="S81" s="18">
        <v>112.31167328566906</v>
      </c>
      <c r="U81" s="8">
        <f t="shared" ref="U81" si="905">(B81/B80-1)*100</f>
        <v>7.1363839890592473E-3</v>
      </c>
      <c r="V81" s="8">
        <f t="shared" ref="V81" si="906">(C81/C80-1)*100</f>
        <v>0.10833280406294943</v>
      </c>
      <c r="W81" s="8">
        <f t="shared" ref="W81" si="907">(D81/D80-1)*100</f>
        <v>0.12857858329606842</v>
      </c>
      <c r="X81" s="8">
        <f t="shared" ref="X81" si="908">(E81/E80-1)*100</f>
        <v>0.21714156550880492</v>
      </c>
      <c r="Y81" s="8">
        <f t="shared" ref="Y81" si="909">(F81/F80-1)*100</f>
        <v>-0.37431038896007518</v>
      </c>
      <c r="Z81" s="8">
        <f t="shared" ref="Z81" si="910">(G81/G80-1)*100</f>
        <v>-0.25995350779342008</v>
      </c>
      <c r="AA81" s="8">
        <f t="shared" ref="AA81" si="911">(H81/H80-1)*100</f>
        <v>-0.81784882672926162</v>
      </c>
      <c r="AB81" s="8">
        <f t="shared" ref="AB81" si="912">(I81/I80-1)*100</f>
        <v>-0.31560499216144455</v>
      </c>
      <c r="AC81" s="8">
        <f t="shared" ref="AC81" si="913">(J81/J80-1)*100</f>
        <v>0.39300703389679725</v>
      </c>
      <c r="AD81" s="8">
        <f t="shared" ref="AD81" si="914">(K81/K80-1)*100</f>
        <v>0.22807945323715106</v>
      </c>
      <c r="AE81" s="8">
        <f t="shared" ref="AE81" si="915">(L81/L80-1)*100</f>
        <v>0.2051088823890046</v>
      </c>
      <c r="AF81" s="8">
        <f t="shared" ref="AF81" si="916">(M81/M80-1)*100</f>
        <v>0.53264321289192562</v>
      </c>
      <c r="AG81" s="8">
        <f t="shared" ref="AG81" si="917">(N81/N80-1)*100</f>
        <v>0.64807771727015684</v>
      </c>
      <c r="AH81" s="8">
        <f t="shared" ref="AH81" si="918">(O81/O80-1)*100</f>
        <v>-0.4686350362857028</v>
      </c>
      <c r="AI81" s="8">
        <f t="shared" ref="AI81" si="919">(P81/P80-1)*100</f>
        <v>0.15557640816161733</v>
      </c>
      <c r="AJ81" s="8">
        <f t="shared" ref="AJ81" si="920">(Q81/Q80-1)*100</f>
        <v>-3.0153098053786742E-2</v>
      </c>
      <c r="AK81" s="8">
        <f t="shared" ref="AK81" si="921">(R81/R80-1)*100</f>
        <v>0.30381454789938367</v>
      </c>
      <c r="AL81" s="8">
        <f t="shared" ref="AL81" si="922">(S81/S80-1)*100</f>
        <v>0.19157336514339374</v>
      </c>
      <c r="AN81" s="8">
        <f t="shared" ref="AN81" si="923">(B81/B77-1)*100</f>
        <v>1.1236455403398127</v>
      </c>
      <c r="AO81" s="8">
        <f t="shared" ref="AO81" si="924">(C81/C77-1)*100</f>
        <v>0.21240406402536216</v>
      </c>
      <c r="AP81" s="8">
        <f t="shared" ref="AP81" si="925">(D81/D77-1)*100</f>
        <v>1.2912794932118166</v>
      </c>
      <c r="AQ81" s="8">
        <f t="shared" ref="AQ81" si="926">(E81/E77-1)*100</f>
        <v>1.6699058000792633</v>
      </c>
      <c r="AR81" s="8">
        <f t="shared" ref="AR81" si="927">(F81/F77-1)*100</f>
        <v>1.198281046501104</v>
      </c>
      <c r="AS81" s="8">
        <f t="shared" ref="AS81" si="928">(G81/G77-1)*100</f>
        <v>1.0142051735055446</v>
      </c>
      <c r="AT81" s="8">
        <f t="shared" ref="AT81" si="929">(H81/H77-1)*100</f>
        <v>-0.44339969516363764</v>
      </c>
      <c r="AU81" s="8">
        <f t="shared" ref="AU81" si="930">(I81/I77-1)*100</f>
        <v>3.9395106619077858E-2</v>
      </c>
      <c r="AV81" s="8">
        <f t="shared" ref="AV81" si="931">(J81/J77-1)*100</f>
        <v>2.2576262249297097</v>
      </c>
      <c r="AW81" s="8">
        <f t="shared" ref="AW81" si="932">(K81/K77-1)*100</f>
        <v>1.9748542462478369</v>
      </c>
      <c r="AX81" s="8">
        <f t="shared" ref="AX81" si="933">(L81/L77-1)*100</f>
        <v>1.7623141345082916</v>
      </c>
      <c r="AY81" s="8">
        <f t="shared" ref="AY81" si="934">(M81/M77-1)*100</f>
        <v>1.1263801525080552</v>
      </c>
      <c r="AZ81" s="8">
        <f t="shared" ref="AZ81" si="935">(N81/N77-1)*100</f>
        <v>2.8257366366717607</v>
      </c>
      <c r="BA81" s="8">
        <f t="shared" ref="BA81" si="936">(O81/O77-1)*100</f>
        <v>2.3836002447933824</v>
      </c>
      <c r="BB81" s="8">
        <f t="shared" ref="BB81" si="937">(P81/P77-1)*100</f>
        <v>2.3467904958800911</v>
      </c>
      <c r="BC81" s="8">
        <f t="shared" ref="BC81" si="938">(Q81/Q77-1)*100</f>
        <v>1.1953249558152468</v>
      </c>
      <c r="BD81" s="8">
        <f t="shared" ref="BD81" si="939">(R81/R77-1)*100</f>
        <v>0.8985116773223778</v>
      </c>
      <c r="BE81" s="8">
        <f t="shared" ref="BE81" si="940">(S81/S77-1)*100</f>
        <v>1.6881699378999082</v>
      </c>
      <c r="BG81" s="17">
        <f t="shared" ref="BG81" si="941">U81*4</f>
        <v>2.8545535956236989E-2</v>
      </c>
      <c r="BH81" s="17">
        <f t="shared" ref="BH81" si="942">V81*4</f>
        <v>0.43333121625179771</v>
      </c>
      <c r="BI81" s="17">
        <f t="shared" ref="BI81" si="943">W81*4</f>
        <v>0.51431433318427366</v>
      </c>
      <c r="BJ81" s="17">
        <f t="shared" ref="BJ81" si="944">X81*4</f>
        <v>0.86856626203521969</v>
      </c>
      <c r="BK81" s="17">
        <f t="shared" ref="BK81" si="945">Y81*4</f>
        <v>-1.4972415558403007</v>
      </c>
      <c r="BL81" s="17">
        <f t="shared" ref="BL81" si="946">Z81*4</f>
        <v>-1.0398140311736803</v>
      </c>
      <c r="BM81" s="17">
        <f t="shared" ref="BM81" si="947">AA81*4</f>
        <v>-3.2713953069170465</v>
      </c>
      <c r="BN81" s="17">
        <f t="shared" ref="BN81" si="948">AB81*4</f>
        <v>-1.2624199686457782</v>
      </c>
      <c r="BO81" s="17">
        <f t="shared" ref="BO81" si="949">AC81*4</f>
        <v>1.572028135587189</v>
      </c>
      <c r="BP81" s="17">
        <f t="shared" ref="BP81" si="950">AD81*4</f>
        <v>0.91231781294860426</v>
      </c>
      <c r="BQ81" s="17">
        <f t="shared" ref="BQ81" si="951">AE81*4</f>
        <v>0.82043552955601839</v>
      </c>
      <c r="BR81" s="17">
        <f t="shared" ref="BR81" si="952">AF81*4</f>
        <v>2.1305728515677025</v>
      </c>
      <c r="BS81" s="17">
        <f t="shared" ref="BS81" si="953">AG81*4</f>
        <v>2.5923108690806274</v>
      </c>
      <c r="BT81" s="17">
        <f t="shared" ref="BT81" si="954">AH81*4</f>
        <v>-1.8745401451428112</v>
      </c>
      <c r="BU81" s="17">
        <f t="shared" ref="BU81" si="955">AI81*4</f>
        <v>0.62230563264646932</v>
      </c>
      <c r="BV81" s="17">
        <f t="shared" ref="BV81" si="956">AJ81*4</f>
        <v>-0.12061239221514697</v>
      </c>
      <c r="BW81" s="17">
        <f t="shared" ref="BW81" si="957">AK81*4</f>
        <v>1.2152581915975347</v>
      </c>
      <c r="BX81" s="17">
        <f t="shared" ref="BX81" si="958">AL81*4</f>
        <v>0.76629346057357495</v>
      </c>
    </row>
    <row r="82" spans="1:76" x14ac:dyDescent="0.25">
      <c r="A82" s="1">
        <f t="shared" si="166"/>
        <v>201904</v>
      </c>
      <c r="B82" s="18">
        <v>112.50554184659565</v>
      </c>
      <c r="C82" s="18">
        <v>109.77582013060575</v>
      </c>
      <c r="D82" s="18">
        <v>112.2231350850556</v>
      </c>
      <c r="E82" s="18">
        <v>130.13227390585695</v>
      </c>
      <c r="F82" s="18">
        <v>123.76489800920699</v>
      </c>
      <c r="G82" s="18">
        <v>111.86561452787015</v>
      </c>
      <c r="H82" s="18">
        <v>109.7901116268937</v>
      </c>
      <c r="I82" s="18">
        <v>108.10289418460729</v>
      </c>
      <c r="J82" s="18">
        <v>114.23860437123685</v>
      </c>
      <c r="K82" s="18">
        <v>112.61527563336527</v>
      </c>
      <c r="L82" s="18">
        <v>110.39468904838746</v>
      </c>
      <c r="M82" s="18">
        <v>110.85733575771754</v>
      </c>
      <c r="N82" s="18">
        <v>112.60236486529982</v>
      </c>
      <c r="O82" s="18">
        <v>108.65427623488947</v>
      </c>
      <c r="P82" s="18">
        <v>111.15533695310077</v>
      </c>
      <c r="Q82" s="18">
        <v>111.76180869367465</v>
      </c>
      <c r="R82" s="18">
        <v>109.73824657176095</v>
      </c>
      <c r="S82" s="18">
        <v>112.952646570632</v>
      </c>
      <c r="U82" s="8">
        <f t="shared" ref="U82" si="959">(B82/B81-1)*100</f>
        <v>0.78968936039482962</v>
      </c>
      <c r="V82" s="8">
        <f t="shared" ref="V82" si="960">(C82/C81-1)*100</f>
        <v>0.8787830785831785</v>
      </c>
      <c r="W82" s="8">
        <f t="shared" ref="W82" si="961">(D82/D81-1)*100</f>
        <v>0.32446193577921889</v>
      </c>
      <c r="X82" s="8">
        <f t="shared" ref="X82" si="962">(E82/E81-1)*100</f>
        <v>0.40518259669954926</v>
      </c>
      <c r="Y82" s="8">
        <f t="shared" ref="Y82" si="963">(F82/F81-1)*100</f>
        <v>0.78845658401933694</v>
      </c>
      <c r="Z82" s="8">
        <f t="shared" ref="Z82" si="964">(G82/G81-1)*100</f>
        <v>0.90142794850784913</v>
      </c>
      <c r="AA82" s="8">
        <f t="shared" ref="AA82" si="965">(H82/H81-1)*100</f>
        <v>1.0902147751580493</v>
      </c>
      <c r="AB82" s="8">
        <f t="shared" ref="AB82" si="966">(I82/I81-1)*100</f>
        <v>0.23198408605533682</v>
      </c>
      <c r="AC82" s="8">
        <f t="shared" ref="AC82" si="967">(J82/J81-1)*100</f>
        <v>0.36662261059652312</v>
      </c>
      <c r="AD82" s="8">
        <f t="shared" ref="AD82" si="968">(K82/K81-1)*100</f>
        <v>0.56561631790426059</v>
      </c>
      <c r="AE82" s="8">
        <f t="shared" ref="AE82" si="969">(L82/L81-1)*100</f>
        <v>0.12590668613363665</v>
      </c>
      <c r="AF82" s="8">
        <f t="shared" ref="AF82" si="970">(M82/M81-1)*100</f>
        <v>1.0112024406397913</v>
      </c>
      <c r="AG82" s="8">
        <f t="shared" ref="AG82" si="971">(N82/N81-1)*100</f>
        <v>0.81393057229830479</v>
      </c>
      <c r="AH82" s="8">
        <f t="shared" ref="AH82" si="972">(O82/O81-1)*100</f>
        <v>-0.97759676272874962</v>
      </c>
      <c r="AI82" s="8">
        <f t="shared" ref="AI82" si="973">(P82/P81-1)*100</f>
        <v>-0.28894060126194443</v>
      </c>
      <c r="AJ82" s="8">
        <f t="shared" ref="AJ82" si="974">(Q82/Q81-1)*100</f>
        <v>0.17400866356898081</v>
      </c>
      <c r="AK82" s="8">
        <f t="shared" ref="AK82" si="975">(R82/R81-1)*100</f>
        <v>0.16105491303504138</v>
      </c>
      <c r="AL82" s="8">
        <f t="shared" ref="AL82" si="976">(S82/S81-1)*100</f>
        <v>0.57070940732277808</v>
      </c>
      <c r="AN82" s="8">
        <f t="shared" ref="AN82" si="977">(B82/B78-1)*100</f>
        <v>1.3575973106045636</v>
      </c>
      <c r="AO82" s="8">
        <f t="shared" ref="AO82" si="978">(C82/C78-1)*100</f>
        <v>1.031908036200635</v>
      </c>
      <c r="AP82" s="8">
        <f t="shared" ref="AP82" si="979">(D82/D78-1)*100</f>
        <v>0.97635937132016792</v>
      </c>
      <c r="AQ82" s="8">
        <f t="shared" ref="AQ82" si="980">(E82/E78-1)*100</f>
        <v>1.0151742041131451</v>
      </c>
      <c r="AR82" s="8">
        <f t="shared" ref="AR82" si="981">(F82/F78-1)*100</f>
        <v>1.3799478049784764</v>
      </c>
      <c r="AS82" s="8">
        <f t="shared" ref="AS82" si="982">(G82/G78-1)*100</f>
        <v>1.1389863666966038</v>
      </c>
      <c r="AT82" s="8">
        <f t="shared" ref="AT82" si="983">(H82/H78-1)*100</f>
        <v>0.45514714595231709</v>
      </c>
      <c r="AU82" s="8">
        <f t="shared" ref="AU82" si="984">(I82/I78-1)*100</f>
        <v>-0.43386007670164206</v>
      </c>
      <c r="AV82" s="8">
        <f t="shared" ref="AV82" si="985">(J82/J78-1)*100</f>
        <v>1.8645714761794219</v>
      </c>
      <c r="AW82" s="8">
        <f t="shared" ref="AW82" si="986">(K82/K78-1)*100</f>
        <v>1.6691494892528747</v>
      </c>
      <c r="AX82" s="8">
        <f t="shared" ref="AX82" si="987">(L82/L78-1)*100</f>
        <v>1.251693522259556</v>
      </c>
      <c r="AY82" s="8">
        <f t="shared" ref="AY82" si="988">(M82/M78-1)*100</f>
        <v>2.0329566902954177</v>
      </c>
      <c r="AZ82" s="8">
        <f t="shared" ref="AZ82" si="989">(N82/N78-1)*100</f>
        <v>3.0675277251555944</v>
      </c>
      <c r="BA82" s="8">
        <f t="shared" ref="BA82" si="990">(O82/O78-1)*100</f>
        <v>0.50065852043965631</v>
      </c>
      <c r="BB82" s="8">
        <f t="shared" ref="BB82" si="991">(P82/P78-1)*100</f>
        <v>1.4767619885332151</v>
      </c>
      <c r="BC82" s="8">
        <f t="shared" ref="BC82" si="992">(Q82/Q78-1)*100</f>
        <v>1.0652169358380537</v>
      </c>
      <c r="BD82" s="8">
        <f t="shared" ref="BD82" si="993">(R82/R78-1)*100</f>
        <v>0.81021126692804035</v>
      </c>
      <c r="BE82" s="8">
        <f t="shared" ref="BE82" si="994">(S82/S78-1)*100</f>
        <v>1.6734828044835615</v>
      </c>
      <c r="BG82" s="17">
        <f t="shared" ref="BG82" si="995">U82*4</f>
        <v>3.1587574415793185</v>
      </c>
      <c r="BH82" s="17">
        <f t="shared" ref="BH82" si="996">V82*4</f>
        <v>3.515132314332714</v>
      </c>
      <c r="BI82" s="17">
        <f t="shared" ref="BI82" si="997">W82*4</f>
        <v>1.2978477431168756</v>
      </c>
      <c r="BJ82" s="17">
        <f t="shared" ref="BJ82" si="998">X82*4</f>
        <v>1.620730386798197</v>
      </c>
      <c r="BK82" s="17">
        <f t="shared" ref="BK82" si="999">Y82*4</f>
        <v>3.1538263360773477</v>
      </c>
      <c r="BL82" s="17">
        <f t="shared" ref="BL82" si="1000">Z82*4</f>
        <v>3.6057117940313965</v>
      </c>
      <c r="BM82" s="17">
        <f t="shared" ref="BM82" si="1001">AA82*4</f>
        <v>4.3608591006321973</v>
      </c>
      <c r="BN82" s="17">
        <f t="shared" ref="BN82" si="1002">AB82*4</f>
        <v>0.9279363442213473</v>
      </c>
      <c r="BO82" s="17">
        <f t="shared" ref="BO82" si="1003">AC82*4</f>
        <v>1.4664904423860925</v>
      </c>
      <c r="BP82" s="17">
        <f t="shared" ref="BP82" si="1004">AD82*4</f>
        <v>2.2624652716170424</v>
      </c>
      <c r="BQ82" s="17">
        <f t="shared" ref="BQ82" si="1005">AE82*4</f>
        <v>0.50362674453454659</v>
      </c>
      <c r="BR82" s="17">
        <f t="shared" ref="BR82" si="1006">AF82*4</f>
        <v>4.044809762559165</v>
      </c>
      <c r="BS82" s="17">
        <f t="shared" ref="BS82" si="1007">AG82*4</f>
        <v>3.2557222891932192</v>
      </c>
      <c r="BT82" s="17">
        <f t="shared" ref="BT82" si="1008">AH82*4</f>
        <v>-3.9103870509149985</v>
      </c>
      <c r="BU82" s="17">
        <f t="shared" ref="BU82" si="1009">AI82*4</f>
        <v>-1.1557624050477777</v>
      </c>
      <c r="BV82" s="17">
        <f t="shared" ref="BV82" si="1010">AJ82*4</f>
        <v>0.69603465427592326</v>
      </c>
      <c r="BW82" s="17">
        <f t="shared" ref="BW82" si="1011">AK82*4</f>
        <v>0.64421965214016552</v>
      </c>
      <c r="BX82" s="17">
        <f t="shared" ref="BX82" si="1012">AL82*4</f>
        <v>2.2828376292911123</v>
      </c>
    </row>
    <row r="83" spans="1:76" x14ac:dyDescent="0.25">
      <c r="A83" s="1">
        <f t="shared" si="166"/>
        <v>202001</v>
      </c>
      <c r="B83" s="18">
        <v>107.47651124322891</v>
      </c>
      <c r="C83" s="18">
        <v>105.20650874404996</v>
      </c>
      <c r="D83" s="18">
        <v>106.33376890398107</v>
      </c>
      <c r="E83" s="18">
        <v>121.49504984925015</v>
      </c>
      <c r="F83" s="18">
        <v>114.56557429293771</v>
      </c>
      <c r="G83" s="18">
        <v>105.81301628499685</v>
      </c>
      <c r="H83" s="18">
        <v>105.50949104614928</v>
      </c>
      <c r="I83" s="18">
        <v>103.26249714873781</v>
      </c>
      <c r="J83" s="18">
        <v>107.60284020418399</v>
      </c>
      <c r="K83" s="18">
        <v>106.76905332380896</v>
      </c>
      <c r="L83" s="18">
        <v>105.11134002319351</v>
      </c>
      <c r="M83" s="18">
        <v>105.82576063413886</v>
      </c>
      <c r="N83" s="18">
        <v>106.92288545816913</v>
      </c>
      <c r="O83" s="18">
        <v>103.08545342976838</v>
      </c>
      <c r="P83" s="18">
        <v>105.15475410261739</v>
      </c>
      <c r="Q83" s="18">
        <v>105.3042786689292</v>
      </c>
      <c r="R83" s="18">
        <v>104.75200980867884</v>
      </c>
      <c r="S83" s="18">
        <v>107.10463363584175</v>
      </c>
      <c r="U83" s="8">
        <f t="shared" ref="U83" si="1013">(B83/B82-1)*100</f>
        <v>-4.4700292277370268</v>
      </c>
      <c r="V83" s="8">
        <f t="shared" ref="V83" si="1014">(C83/C82-1)*100</f>
        <v>-4.1624024135000433</v>
      </c>
      <c r="W83" s="8">
        <f t="shared" ref="W83" si="1015">(D83/D82-1)*100</f>
        <v>-5.2479073736541926</v>
      </c>
      <c r="X83" s="8">
        <f t="shared" ref="X83" si="1016">(E83/E82-1)*100</f>
        <v>-6.6372651436609198</v>
      </c>
      <c r="Y83" s="8">
        <f t="shared" ref="Y83" si="1017">(F83/F82-1)*100</f>
        <v>-7.4329021105684845</v>
      </c>
      <c r="Z83" s="8">
        <f t="shared" ref="Z83" si="1018">(G83/G82-1)*100</f>
        <v>-5.4105975892756231</v>
      </c>
      <c r="AA83" s="8">
        <f t="shared" ref="AA83" si="1019">(H83/H82-1)*100</f>
        <v>-3.8989126773925853</v>
      </c>
      <c r="AB83" s="8">
        <f t="shared" ref="AB83" si="1020">(I83/I82-1)*100</f>
        <v>-4.4775832066101255</v>
      </c>
      <c r="AC83" s="8">
        <f t="shared" ref="AC83" si="1021">(J83/J82-1)*100</f>
        <v>-5.808688055649613</v>
      </c>
      <c r="AD83" s="8">
        <f t="shared" ref="AD83" si="1022">(K83/K82-1)*100</f>
        <v>-5.1913226484384793</v>
      </c>
      <c r="AE83" s="8">
        <f t="shared" ref="AE83" si="1023">(L83/L82-1)*100</f>
        <v>-4.7858724642796835</v>
      </c>
      <c r="AF83" s="8">
        <f t="shared" ref="AF83" si="1024">(M83/M82-1)*100</f>
        <v>-4.5387840950601221</v>
      </c>
      <c r="AG83" s="8">
        <f t="shared" ref="AG83" si="1025">(N83/N82-1)*100</f>
        <v>-5.0438367026525039</v>
      </c>
      <c r="AH83" s="8">
        <f t="shared" ref="AH83" si="1026">(O83/O82-1)*100</f>
        <v>-5.1252679582369787</v>
      </c>
      <c r="AI83" s="8">
        <f t="shared" ref="AI83" si="1027">(P83/P82-1)*100</f>
        <v>-5.3983758359845364</v>
      </c>
      <c r="AJ83" s="8">
        <f t="shared" ref="AJ83" si="1028">(Q83/Q82-1)*100</f>
        <v>-5.7779397991354564</v>
      </c>
      <c r="AK83" s="8">
        <f t="shared" ref="AK83" si="1029">(R83/R82-1)*100</f>
        <v>-4.543754724403648</v>
      </c>
      <c r="AL83" s="8">
        <f t="shared" ref="AL83" si="1030">(S83/S82-1)*100</f>
        <v>-5.1774023118027142</v>
      </c>
      <c r="AN83" s="8">
        <f t="shared" ref="AN83" si="1031">(B83/B79-1)*100</f>
        <v>-4.1321277505200982</v>
      </c>
      <c r="AO83" s="8">
        <f t="shared" ref="AO83" si="1032">(C83/C79-1)*100</f>
        <v>-3.5553359658216488</v>
      </c>
      <c r="AP83" s="8">
        <f t="shared" ref="AP83" si="1033">(D83/D79-1)*100</f>
        <v>-4.2746995285583012</v>
      </c>
      <c r="AQ83" s="8">
        <f t="shared" ref="AQ83" si="1034">(E83/E79-1)*100</f>
        <v>-6.2541175852285473</v>
      </c>
      <c r="AR83" s="8">
        <f t="shared" ref="AR83" si="1035">(F83/F79-1)*100</f>
        <v>-6.6195967474440121</v>
      </c>
      <c r="AS83" s="8">
        <f t="shared" ref="AS83" si="1036">(G83/G79-1)*100</f>
        <v>-4.612342031004701</v>
      </c>
      <c r="AT83" s="8">
        <f t="shared" ref="AT83" si="1037">(H83/H79-1)*100</f>
        <v>-3.4441149068896393</v>
      </c>
      <c r="AU83" s="8">
        <f t="shared" ref="AU83" si="1038">(I83/I79-1)*100</f>
        <v>-4.8971248082601448</v>
      </c>
      <c r="AV83" s="8">
        <f t="shared" ref="AV83" si="1039">(J83/J79-1)*100</f>
        <v>-4.6717234717539968</v>
      </c>
      <c r="AW83" s="8">
        <f t="shared" ref="AW83" si="1040">(K83/K79-1)*100</f>
        <v>-3.9448310313963564</v>
      </c>
      <c r="AX83" s="8">
        <f t="shared" ref="AX83" si="1041">(L83/L79-1)*100</f>
        <v>-4.0219540408829024</v>
      </c>
      <c r="AY83" s="8">
        <f t="shared" ref="AY83" si="1042">(M83/M79-1)*100</f>
        <v>-2.8858208604666813</v>
      </c>
      <c r="AZ83" s="8">
        <f t="shared" ref="AZ83" si="1043">(N83/N79-1)*100</f>
        <v>-2.8998081036136103</v>
      </c>
      <c r="BA83" s="8">
        <f t="shared" ref="BA83" si="1044">(O83/O79-1)*100</f>
        <v>-6.1202079368616324</v>
      </c>
      <c r="BB83" s="8">
        <f t="shared" ref="BB83" si="1045">(P83/P79-1)*100</f>
        <v>-5.1232201681795653</v>
      </c>
      <c r="BC83" s="8">
        <f t="shared" ref="BC83" si="1046">(Q83/Q79-1)*100</f>
        <v>-5.3539942513670002</v>
      </c>
      <c r="BD83" s="8">
        <f t="shared" ref="BD83" si="1047">(R83/R79-1)*100</f>
        <v>-4.1974432916269571</v>
      </c>
      <c r="BE83" s="8">
        <f t="shared" ref="BE83" si="1048">(S83/S79-1)*100</f>
        <v>-4.1780399297515984</v>
      </c>
      <c r="BG83" s="17">
        <f t="shared" ref="BG83" si="1049">U83*4</f>
        <v>-17.880116910948107</v>
      </c>
      <c r="BH83" s="17">
        <f t="shared" ref="BH83" si="1050">V83*4</f>
        <v>-16.649609654000173</v>
      </c>
      <c r="BI83" s="17">
        <f t="shared" ref="BI83" si="1051">W83*4</f>
        <v>-20.99162949461677</v>
      </c>
      <c r="BJ83" s="17">
        <f t="shared" ref="BJ83" si="1052">X83*4</f>
        <v>-26.549060574643679</v>
      </c>
      <c r="BK83" s="17">
        <f t="shared" ref="BK83" si="1053">Y83*4</f>
        <v>-29.731608442273938</v>
      </c>
      <c r="BL83" s="17">
        <f t="shared" ref="BL83" si="1054">Z83*4</f>
        <v>-21.642390357102492</v>
      </c>
      <c r="BM83" s="17">
        <f t="shared" ref="BM83" si="1055">AA83*4</f>
        <v>-15.595650709570341</v>
      </c>
      <c r="BN83" s="17">
        <f t="shared" ref="BN83" si="1056">AB83*4</f>
        <v>-17.910332826440502</v>
      </c>
      <c r="BO83" s="17">
        <f t="shared" ref="BO83" si="1057">AC83*4</f>
        <v>-23.234752222598452</v>
      </c>
      <c r="BP83" s="17">
        <f t="shared" ref="BP83" si="1058">AD83*4</f>
        <v>-20.765290593753917</v>
      </c>
      <c r="BQ83" s="17">
        <f t="shared" ref="BQ83" si="1059">AE83*4</f>
        <v>-19.143489857118734</v>
      </c>
      <c r="BR83" s="17">
        <f t="shared" ref="BR83" si="1060">AF83*4</f>
        <v>-18.155136380240489</v>
      </c>
      <c r="BS83" s="17">
        <f t="shared" ref="BS83" si="1061">AG83*4</f>
        <v>-20.175346810610016</v>
      </c>
      <c r="BT83" s="17">
        <f t="shared" ref="BT83" si="1062">AH83*4</f>
        <v>-20.501071832947915</v>
      </c>
      <c r="BU83" s="17">
        <f t="shared" ref="BU83" si="1063">AI83*4</f>
        <v>-21.593503343938146</v>
      </c>
      <c r="BV83" s="17">
        <f t="shared" ref="BV83" si="1064">AJ83*4</f>
        <v>-23.111759196541826</v>
      </c>
      <c r="BW83" s="17">
        <f t="shared" ref="BW83" si="1065">AK83*4</f>
        <v>-18.175018897614592</v>
      </c>
      <c r="BX83" s="17">
        <f t="shared" ref="BX83" si="1066">AL83*4</f>
        <v>-20.709609247210857</v>
      </c>
    </row>
    <row r="84" spans="1:76" x14ac:dyDescent="0.25">
      <c r="A84" s="1">
        <f t="shared" si="166"/>
        <v>202002</v>
      </c>
      <c r="B84" s="18">
        <v>88.40216149871479</v>
      </c>
      <c r="C84" s="18">
        <v>89.045476147023336</v>
      </c>
      <c r="D84" s="18">
        <v>88.578999063200015</v>
      </c>
      <c r="E84" s="18">
        <v>77.036527968881629</v>
      </c>
      <c r="F84" s="18">
        <v>85.725431527625801</v>
      </c>
      <c r="G84" s="18">
        <v>87.810806066254898</v>
      </c>
      <c r="H84" s="18">
        <v>89.024552861069239</v>
      </c>
      <c r="I84" s="18">
        <v>90.958499425691642</v>
      </c>
      <c r="J84" s="18">
        <v>87.602913526192964</v>
      </c>
      <c r="K84" s="18">
        <v>86.840862670994525</v>
      </c>
      <c r="L84" s="18">
        <v>89.696422997699813</v>
      </c>
      <c r="M84" s="18">
        <v>88.75092132512971</v>
      </c>
      <c r="N84" s="18">
        <v>87.895927824368627</v>
      </c>
      <c r="O84" s="18">
        <v>93.983733950414305</v>
      </c>
      <c r="P84" s="18">
        <v>87.639883209552494</v>
      </c>
      <c r="Q84" s="18">
        <v>89.636316236342921</v>
      </c>
      <c r="R84" s="18">
        <v>89.264414079380359</v>
      </c>
      <c r="S84" s="18">
        <v>88.050276162439232</v>
      </c>
      <c r="U84" s="8">
        <f t="shared" ref="U84" si="1067">(B84/B83-1)*100</f>
        <v>-17.747458978592235</v>
      </c>
      <c r="V84" s="8">
        <f t="shared" ref="V84" si="1068">(C84/C83-1)*100</f>
        <v>-15.361247882812778</v>
      </c>
      <c r="W84" s="8">
        <f t="shared" ref="W84" si="1069">(D84/D83-1)*100</f>
        <v>-16.697207315968953</v>
      </c>
      <c r="X84" s="8">
        <f t="shared" ref="X84" si="1070">(E84/E83-1)*100</f>
        <v>-36.592866899130641</v>
      </c>
      <c r="Y84" s="8">
        <f t="shared" ref="Y84" si="1071">(F84/F83-1)*100</f>
        <v>-25.173480727787645</v>
      </c>
      <c r="Z84" s="8">
        <f t="shared" ref="Z84" si="1072">(G84/G83-1)*100</f>
        <v>-17.013228476782839</v>
      </c>
      <c r="AA84" s="8">
        <f t="shared" ref="AA84" si="1073">(H84/H83-1)*100</f>
        <v>-15.624128238728419</v>
      </c>
      <c r="AB84" s="8">
        <f t="shared" ref="AB84" si="1074">(I84/I83-1)*100</f>
        <v>-11.915262619810241</v>
      </c>
      <c r="AC84" s="8">
        <f t="shared" ref="AC84" si="1075">(J84/J83-1)*100</f>
        <v>-18.586801835378843</v>
      </c>
      <c r="AD84" s="8">
        <f t="shared" ref="AD84" si="1076">(K84/K83-1)*100</f>
        <v>-18.664762899392073</v>
      </c>
      <c r="AE84" s="8">
        <f t="shared" ref="AE84" si="1077">(L84/L83-1)*100</f>
        <v>-14.665322525706825</v>
      </c>
      <c r="AF84" s="8">
        <f t="shared" ref="AF84" si="1078">(M84/M83-1)*100</f>
        <v>-16.134860932434336</v>
      </c>
      <c r="AG84" s="8">
        <f t="shared" ref="AG84" si="1079">(N84/N83-1)*100</f>
        <v>-17.795028213341958</v>
      </c>
      <c r="AH84" s="8">
        <f t="shared" ref="AH84" si="1080">(O84/O83-1)*100</f>
        <v>-8.8292956731815035</v>
      </c>
      <c r="AI84" s="8">
        <f t="shared" ref="AI84" si="1081">(P84/P83-1)*100</f>
        <v>-16.656280586204076</v>
      </c>
      <c r="AJ84" s="8">
        <f t="shared" ref="AJ84" si="1082">(Q84/Q83-1)*100</f>
        <v>-14.878751965858372</v>
      </c>
      <c r="AK84" s="8">
        <f t="shared" ref="AK84" si="1083">(R84/R83-1)*100</f>
        <v>-14.785010576489487</v>
      </c>
      <c r="AL84" s="8">
        <f t="shared" ref="AL84" si="1084">(S84/S83-1)*100</f>
        <v>-17.790413753888345</v>
      </c>
      <c r="AN84" s="8">
        <f t="shared" ref="AN84" si="1085">(B84/B80-1)*100</f>
        <v>-20.798014891657424</v>
      </c>
      <c r="AO84" s="8">
        <f t="shared" ref="AO84" si="1086">(C84/C80-1)*100</f>
        <v>-18.082774694819335</v>
      </c>
      <c r="AP84" s="8">
        <f t="shared" ref="AP84" si="1087">(D84/D80-1)*100</f>
        <v>-20.710941380884773</v>
      </c>
      <c r="AQ84" s="8">
        <f t="shared" ref="AQ84" si="1088">(E84/E80-1)*100</f>
        <v>-40.432438201387832</v>
      </c>
      <c r="AR84" s="8">
        <f t="shared" ref="AR84" si="1089">(F84/F80-1)*100</f>
        <v>-30.450449576629492</v>
      </c>
      <c r="AS84" s="8">
        <f t="shared" ref="AS84" si="1090">(G84/G80-1)*100</f>
        <v>-21.001611932893049</v>
      </c>
      <c r="AT84" s="8">
        <f t="shared" ref="AT84" si="1091">(H84/H80-1)*100</f>
        <v>-18.700248681644361</v>
      </c>
      <c r="AU84" s="8">
        <f t="shared" ref="AU84" si="1092">(I84/I80-1)*100</f>
        <v>-15.930305257705779</v>
      </c>
      <c r="AV84" s="8">
        <f t="shared" ref="AV84" si="1093">(J84/J80-1)*100</f>
        <v>-22.732220039357166</v>
      </c>
      <c r="AW84" s="8">
        <f t="shared" ref="AW84" si="1094">(K84/K80-1)*100</f>
        <v>-22.274101157328573</v>
      </c>
      <c r="AX84" s="8">
        <f t="shared" ref="AX84" si="1095">(L84/L80-1)*100</f>
        <v>-18.480169168258641</v>
      </c>
      <c r="AY84" s="8">
        <f t="shared" ref="AY84" si="1096">(M84/M80-1)*100</f>
        <v>-18.701024009939282</v>
      </c>
      <c r="AZ84" s="8">
        <f t="shared" ref="AZ84" si="1097">(N84/N80-1)*100</f>
        <v>-20.795970753644177</v>
      </c>
      <c r="BA84" s="8">
        <f t="shared" ref="BA84" si="1098">(O84/O80-1)*100</f>
        <v>-14.749036809230208</v>
      </c>
      <c r="BB84" s="8">
        <f t="shared" ref="BB84" si="1099">(P84/P80-1)*100</f>
        <v>-21.260992567893332</v>
      </c>
      <c r="BC84" s="8">
        <f t="shared" ref="BC84" si="1100">(Q84/Q80-1)*100</f>
        <v>-19.681672045299759</v>
      </c>
      <c r="BD84" s="8">
        <f t="shared" ref="BD84" si="1101">(R84/R80-1)*100</f>
        <v>-18.278433764274748</v>
      </c>
      <c r="BE84" s="8">
        <f t="shared" ref="BE84" si="1102">(S84/S80-1)*100</f>
        <v>-21.451658177050426</v>
      </c>
      <c r="BG84" s="17">
        <f t="shared" ref="BG84" si="1103">U84*4</f>
        <v>-70.989835914368939</v>
      </c>
      <c r="BH84" s="17">
        <f t="shared" ref="BH84" si="1104">V84*4</f>
        <v>-61.444991531251112</v>
      </c>
      <c r="BI84" s="17">
        <f t="shared" ref="BI84" si="1105">W84*4</f>
        <v>-66.788829263875812</v>
      </c>
      <c r="BJ84" s="17">
        <f t="shared" ref="BJ84" si="1106">X84*4</f>
        <v>-146.37146759652256</v>
      </c>
      <c r="BK84" s="17">
        <f t="shared" ref="BK84" si="1107">Y84*4</f>
        <v>-100.69392291115058</v>
      </c>
      <c r="BL84" s="17">
        <f t="shared" ref="BL84" si="1108">Z84*4</f>
        <v>-68.052913907131355</v>
      </c>
      <c r="BM84" s="17">
        <f t="shared" ref="BM84" si="1109">AA84*4</f>
        <v>-62.496512954913676</v>
      </c>
      <c r="BN84" s="17">
        <f t="shared" ref="BN84" si="1110">AB84*4</f>
        <v>-47.661050479240963</v>
      </c>
      <c r="BO84" s="17">
        <f t="shared" ref="BO84" si="1111">AC84*4</f>
        <v>-74.347207341515372</v>
      </c>
      <c r="BP84" s="17">
        <f t="shared" ref="BP84" si="1112">AD84*4</f>
        <v>-74.659051597568293</v>
      </c>
      <c r="BQ84" s="17">
        <f t="shared" ref="BQ84" si="1113">AE84*4</f>
        <v>-58.661290102827301</v>
      </c>
      <c r="BR84" s="17">
        <f t="shared" ref="BR84" si="1114">AF84*4</f>
        <v>-64.539443729737343</v>
      </c>
      <c r="BS84" s="17">
        <f t="shared" ref="BS84" si="1115">AG84*4</f>
        <v>-71.180112853367831</v>
      </c>
      <c r="BT84" s="17">
        <f t="shared" ref="BT84" si="1116">AH84*4</f>
        <v>-35.317182692726014</v>
      </c>
      <c r="BU84" s="17">
        <f t="shared" ref="BU84" si="1117">AI84*4</f>
        <v>-66.625122344816305</v>
      </c>
      <c r="BV84" s="17">
        <f t="shared" ref="BV84" si="1118">AJ84*4</f>
        <v>-59.515007863433489</v>
      </c>
      <c r="BW84" s="17">
        <f t="shared" ref="BW84" si="1119">AK84*4</f>
        <v>-59.140042305957948</v>
      </c>
      <c r="BX84" s="17">
        <f t="shared" ref="BX84" si="1120">AL84*4</f>
        <v>-71.161655015553379</v>
      </c>
    </row>
    <row r="85" spans="1:76" x14ac:dyDescent="0.25">
      <c r="A85" s="1">
        <f t="shared" si="166"/>
        <v>202003</v>
      </c>
      <c r="B85" s="18">
        <v>101.99127681601705</v>
      </c>
      <c r="C85" s="18">
        <v>102.82552277680861</v>
      </c>
      <c r="D85" s="18">
        <v>103.89802498143595</v>
      </c>
      <c r="E85" s="18">
        <v>95.899003387812655</v>
      </c>
      <c r="F85" s="18">
        <v>99.52769032783695</v>
      </c>
      <c r="G85" s="18">
        <v>103.29649714853687</v>
      </c>
      <c r="H85" s="18">
        <v>102.77305619343595</v>
      </c>
      <c r="I85" s="18">
        <v>102.80466736291818</v>
      </c>
      <c r="J85" s="18">
        <v>101.48399120213422</v>
      </c>
      <c r="K85" s="18">
        <v>101.82856746140661</v>
      </c>
      <c r="L85" s="18">
        <v>102.49533086407706</v>
      </c>
      <c r="M85" s="18">
        <v>102.85856446751463</v>
      </c>
      <c r="N85" s="18">
        <v>102.65918964385422</v>
      </c>
      <c r="O85" s="18">
        <v>101.11183049921492</v>
      </c>
      <c r="P85" s="18">
        <v>103.75542217883196</v>
      </c>
      <c r="Q85" s="18">
        <v>102.9258364322327</v>
      </c>
      <c r="R85" s="18">
        <v>103.68039136172951</v>
      </c>
      <c r="S85" s="18">
        <v>102.05229845784302</v>
      </c>
      <c r="U85" s="8">
        <f t="shared" ref="U85" si="1121">(B85/B84-1)*100</f>
        <v>15.371926530891233</v>
      </c>
      <c r="V85" s="8">
        <f t="shared" ref="V85" si="1122">(C85/C84-1)*100</f>
        <v>15.475291082764265</v>
      </c>
      <c r="W85" s="8">
        <f t="shared" ref="W85" si="1123">(D85/D84-1)*100</f>
        <v>17.294196231892389</v>
      </c>
      <c r="X85" s="8">
        <f t="shared" ref="X85" si="1124">(E85/E84-1)*100</f>
        <v>24.485105853356217</v>
      </c>
      <c r="Y85" s="8">
        <f t="shared" ref="Y85" si="1125">(F85/F84-1)*100</f>
        <v>16.100541641208601</v>
      </c>
      <c r="Z85" s="8">
        <f t="shared" ref="Z85" si="1126">(G85/G84-1)*100</f>
        <v>17.635290889594767</v>
      </c>
      <c r="AA85" s="8">
        <f t="shared" ref="AA85" si="1127">(H85/H84-1)*100</f>
        <v>15.443496081156937</v>
      </c>
      <c r="AB85" s="8">
        <f t="shared" ref="AB85" si="1128">(I85/I84-1)*100</f>
        <v>13.023706428781011</v>
      </c>
      <c r="AC85" s="8">
        <f t="shared" ref="AC85" si="1129">(J85/J84-1)*100</f>
        <v>15.845452071398135</v>
      </c>
      <c r="AD85" s="8">
        <f t="shared" ref="AD85" si="1130">(K85/K84-1)*100</f>
        <v>17.258816102730968</v>
      </c>
      <c r="AE85" s="8">
        <f t="shared" ref="AE85" si="1131">(L85/L84-1)*100</f>
        <v>14.269139658674534</v>
      </c>
      <c r="AF85" s="8">
        <f t="shared" ref="AF85" si="1132">(M85/M84-1)*100</f>
        <v>15.895770919045503</v>
      </c>
      <c r="AG85" s="8">
        <f t="shared" ref="AG85" si="1133">(N85/N84-1)*100</f>
        <v>16.796297831891781</v>
      </c>
      <c r="AH85" s="8">
        <f t="shared" ref="AH85" si="1134">(O85/O84-1)*100</f>
        <v>7.584393861773342</v>
      </c>
      <c r="AI85" s="8">
        <f t="shared" ref="AI85" si="1135">(P85/P84-1)*100</f>
        <v>18.388361986683854</v>
      </c>
      <c r="AJ85" s="8">
        <f t="shared" ref="AJ85" si="1136">(Q85/Q84-1)*100</f>
        <v>14.826044569758402</v>
      </c>
      <c r="AK85" s="8">
        <f t="shared" ref="AK85" si="1137">(R85/R84-1)*100</f>
        <v>16.149747277262595</v>
      </c>
      <c r="AL85" s="8">
        <f t="shared" ref="AL85" si="1138">(S85/S84-1)*100</f>
        <v>15.902303667477668</v>
      </c>
      <c r="AN85" s="8">
        <f t="shared" ref="AN85" si="1139">(B85/B81-1)*100</f>
        <v>-8.6296644677912422</v>
      </c>
      <c r="AO85" s="8">
        <f t="shared" ref="AO85" si="1140">(C85/C81-1)*100</f>
        <v>-5.5082112362957574</v>
      </c>
      <c r="AP85" s="8">
        <f t="shared" ref="AP85" si="1141">(D85/D81-1)*100</f>
        <v>-7.1179624009561682</v>
      </c>
      <c r="AQ85" s="8">
        <f t="shared" ref="AQ85" si="1142">(E85/E81-1)*100</f>
        <v>-26.007925190328429</v>
      </c>
      <c r="AR85" s="8">
        <f t="shared" ref="AR85" si="1143">(F85/F81-1)*100</f>
        <v>-18.949213736121827</v>
      </c>
      <c r="AS85" s="8">
        <f t="shared" ref="AS85" si="1144">(G85/G81-1)*100</f>
        <v>-6.8278120282473704</v>
      </c>
      <c r="AT85" s="8">
        <f t="shared" ref="AT85" si="1145">(H85/H81-1)*100</f>
        <v>-5.3708009788661304</v>
      </c>
      <c r="AU85" s="8">
        <f t="shared" ref="AU85" si="1146">(I85/I81-1)*100</f>
        <v>-4.6804818611465793</v>
      </c>
      <c r="AV85" s="8">
        <f t="shared" ref="AV85" si="1147">(J85/J81-1)*100</f>
        <v>-10.839199217613615</v>
      </c>
      <c r="AW85" s="8">
        <f t="shared" ref="AW85" si="1148">(K85/K81-1)*100</f>
        <v>-9.0669308587862592</v>
      </c>
      <c r="AX85" s="8">
        <f t="shared" ref="AX85" si="1149">(L85/L81-1)*100</f>
        <v>-7.0386626175213181</v>
      </c>
      <c r="AY85" s="8">
        <f t="shared" ref="AY85" si="1150">(M85/M81-1)*100</f>
        <v>-6.2771335142933093</v>
      </c>
      <c r="AZ85" s="8">
        <f t="shared" ref="AZ85" si="1151">(N85/N81-1)*100</f>
        <v>-8.0882854481391426</v>
      </c>
      <c r="BA85" s="8">
        <f t="shared" ref="BA85" si="1152">(O85/O81-1)*100</f>
        <v>-7.8514274936850921</v>
      </c>
      <c r="BB85" s="8">
        <f t="shared" ref="BB85" si="1153">(P85/P81-1)*100</f>
        <v>-6.9269785203412209</v>
      </c>
      <c r="BC85" s="8">
        <f t="shared" ref="BC85" si="1154">(Q85/Q81-1)*100</f>
        <v>-7.7458234527381764</v>
      </c>
      <c r="BD85" s="8">
        <f t="shared" ref="BD85" si="1155">(R85/R81-1)*100</f>
        <v>-5.3681127864907197</v>
      </c>
      <c r="BE85" s="8">
        <f t="shared" ref="BE85" si="1156">(S85/S81-1)*100</f>
        <v>-9.1347359786287932</v>
      </c>
      <c r="BG85" s="17">
        <f t="shared" ref="BG85" si="1157">U85*4</f>
        <v>61.487706123564934</v>
      </c>
      <c r="BH85" s="17">
        <f t="shared" ref="BH85" si="1158">V85*4</f>
        <v>61.901164331057061</v>
      </c>
      <c r="BI85" s="17">
        <f t="shared" ref="BI85" si="1159">W85*4</f>
        <v>69.176784927569557</v>
      </c>
      <c r="BJ85" s="17">
        <f t="shared" ref="BJ85" si="1160">X85*4</f>
        <v>97.940423413424867</v>
      </c>
      <c r="BK85" s="17">
        <f t="shared" ref="BK85" si="1161">Y85*4</f>
        <v>64.402166564834403</v>
      </c>
      <c r="BL85" s="17">
        <f t="shared" ref="BL85" si="1162">Z85*4</f>
        <v>70.541163558379068</v>
      </c>
      <c r="BM85" s="17">
        <f t="shared" ref="BM85" si="1163">AA85*4</f>
        <v>61.773984324627747</v>
      </c>
      <c r="BN85" s="17">
        <f t="shared" ref="BN85" si="1164">AB85*4</f>
        <v>52.094825715124045</v>
      </c>
      <c r="BO85" s="17">
        <f t="shared" ref="BO85" si="1165">AC85*4</f>
        <v>63.381808285592541</v>
      </c>
      <c r="BP85" s="17">
        <f t="shared" ref="BP85" si="1166">AD85*4</f>
        <v>69.035264410923872</v>
      </c>
      <c r="BQ85" s="17">
        <f t="shared" ref="BQ85" si="1167">AE85*4</f>
        <v>57.076558634698138</v>
      </c>
      <c r="BR85" s="17">
        <f t="shared" ref="BR85" si="1168">AF85*4</f>
        <v>63.583083676182014</v>
      </c>
      <c r="BS85" s="17">
        <f t="shared" ref="BS85" si="1169">AG85*4</f>
        <v>67.185191327567125</v>
      </c>
      <c r="BT85" s="17">
        <f t="shared" ref="BT85" si="1170">AH85*4</f>
        <v>30.337575447093368</v>
      </c>
      <c r="BU85" s="17">
        <f t="shared" ref="BU85" si="1171">AI85*4</f>
        <v>73.553447946735417</v>
      </c>
      <c r="BV85" s="17">
        <f t="shared" ref="BV85" si="1172">AJ85*4</f>
        <v>59.304178279033607</v>
      </c>
      <c r="BW85" s="17">
        <f t="shared" ref="BW85" si="1173">AK85*4</f>
        <v>64.598989109050379</v>
      </c>
      <c r="BX85" s="17">
        <f t="shared" ref="BX85" si="1174">AL85*4</f>
        <v>63.609214669910671</v>
      </c>
    </row>
    <row r="86" spans="1:76" x14ac:dyDescent="0.25">
      <c r="A86" s="1">
        <f t="shared" si="166"/>
        <v>202004</v>
      </c>
      <c r="B86" s="18">
        <v>102.13005044203916</v>
      </c>
      <c r="C86" s="18">
        <v>102.92249233211788</v>
      </c>
      <c r="D86" s="18">
        <v>101.18920705138274</v>
      </c>
      <c r="E86" s="18">
        <v>105.56941879405542</v>
      </c>
      <c r="F86" s="18">
        <v>100.18130385159944</v>
      </c>
      <c r="G86" s="18">
        <v>103.07968050021115</v>
      </c>
      <c r="H86" s="18">
        <v>102.69289989934539</v>
      </c>
      <c r="I86" s="18">
        <v>102.97433606265227</v>
      </c>
      <c r="J86" s="18">
        <v>103.31025506748884</v>
      </c>
      <c r="K86" s="18">
        <v>104.56151654378991</v>
      </c>
      <c r="L86" s="18">
        <v>102.69690611502941</v>
      </c>
      <c r="M86" s="18">
        <v>102.56475357321675</v>
      </c>
      <c r="N86" s="18">
        <v>102.52199707360796</v>
      </c>
      <c r="O86" s="18">
        <v>101.81898212060227</v>
      </c>
      <c r="P86" s="18">
        <v>103.44994050899783</v>
      </c>
      <c r="Q86" s="18">
        <v>102.13356866249507</v>
      </c>
      <c r="R86" s="18">
        <v>102.30318475021051</v>
      </c>
      <c r="S86" s="18">
        <v>102.79279174387602</v>
      </c>
      <c r="U86" s="8">
        <f t="shared" ref="U86" si="1175">(B86/B85-1)*100</f>
        <v>0.13606421093488308</v>
      </c>
      <c r="V86" s="8">
        <f t="shared" ref="V86" si="1176">(C86/C85-1)*100</f>
        <v>9.4304947536949513E-2</v>
      </c>
      <c r="W86" s="8">
        <f t="shared" ref="W86" si="1177">(D86/D85-1)*100</f>
        <v>-2.6071890495870442</v>
      </c>
      <c r="X86" s="8">
        <f t="shared" ref="X86" si="1178">(E86/E85-1)*100</f>
        <v>10.083958189988596</v>
      </c>
      <c r="Y86" s="8">
        <f t="shared" ref="Y86" si="1179">(F86/F85-1)*100</f>
        <v>0.6567152534229681</v>
      </c>
      <c r="Z86" s="8">
        <f t="shared" ref="Z86" si="1180">(G86/G85-1)*100</f>
        <v>-0.20989738695005311</v>
      </c>
      <c r="AA86" s="8">
        <f t="shared" ref="AA86" si="1181">(H86/H85-1)*100</f>
        <v>-7.7993490764438622E-2</v>
      </c>
      <c r="AB86" s="8">
        <f t="shared" ref="AB86" si="1182">(I86/I85-1)*100</f>
        <v>0.16503988008162995</v>
      </c>
      <c r="AC86" s="8">
        <f t="shared" ref="AC86" si="1183">(J86/J85-1)*100</f>
        <v>1.7995585744327913</v>
      </c>
      <c r="AD86" s="8">
        <f t="shared" ref="AD86" si="1184">(K86/K85-1)*100</f>
        <v>2.6838726602130603</v>
      </c>
      <c r="AE86" s="8">
        <f t="shared" ref="AE86" si="1185">(L86/L85-1)*100</f>
        <v>0.19666774013311628</v>
      </c>
      <c r="AF86" s="8">
        <f t="shared" ref="AF86" si="1186">(M86/M85-1)*100</f>
        <v>-0.28564553259993186</v>
      </c>
      <c r="AG86" s="8">
        <f t="shared" ref="AG86" si="1187">(N86/N85-1)*100</f>
        <v>-0.13363885953338039</v>
      </c>
      <c r="AH86" s="8">
        <f t="shared" ref="AH86" si="1188">(O86/O85-1)*100</f>
        <v>0.69937574851128836</v>
      </c>
      <c r="AI86" s="8">
        <f t="shared" ref="AI86" si="1189">(P86/P85-1)*100</f>
        <v>-0.29442477647829701</v>
      </c>
      <c r="AJ86" s="8">
        <f t="shared" ref="AJ86" si="1190">(Q86/Q85-1)*100</f>
        <v>-0.76974625341934555</v>
      </c>
      <c r="AK86" s="8">
        <f t="shared" ref="AK86" si="1191">(R86/R85-1)*100</f>
        <v>-1.3283192640680452</v>
      </c>
      <c r="AL86" s="8">
        <f t="shared" ref="AL86" si="1192">(S86/S85-1)*100</f>
        <v>0.72560177205502896</v>
      </c>
      <c r="AN86" s="8">
        <f t="shared" ref="AN86" si="1193">(B86/B82-1)*100</f>
        <v>-9.2222047325488674</v>
      </c>
      <c r="AO86" s="8">
        <f t="shared" ref="AO86" si="1194">(C86/C82-1)*100</f>
        <v>-6.2430212685581576</v>
      </c>
      <c r="AP86" s="8">
        <f t="shared" ref="AP86" si="1195">(D86/D82-1)*100</f>
        <v>-9.8321331205994955</v>
      </c>
      <c r="AQ86" s="8">
        <f t="shared" ref="AQ86" si="1196">(E86/E82-1)*100</f>
        <v>-18.875298474820557</v>
      </c>
      <c r="AR86" s="8">
        <f t="shared" ref="AR86" si="1197">(F86/F82-1)*100</f>
        <v>-19.055155813123314</v>
      </c>
      <c r="AS86" s="8">
        <f t="shared" ref="AS86" si="1198">(G86/G82-1)*100</f>
        <v>-7.8540077437916134</v>
      </c>
      <c r="AT86" s="8">
        <f t="shared" ref="AT86" si="1199">(H86/H82-1)*100</f>
        <v>-6.4643451239645211</v>
      </c>
      <c r="AU86" s="8">
        <f t="shared" ref="AU86" si="1200">(I86/I82-1)*100</f>
        <v>-4.7441450671958707</v>
      </c>
      <c r="AV86" s="8">
        <f t="shared" ref="AV86" si="1201">(J86/J82-1)*100</f>
        <v>-9.5662489610207189</v>
      </c>
      <c r="AW86" s="8">
        <f t="shared" ref="AW86" si="1202">(K86/K82-1)*100</f>
        <v>-7.1515689539272671</v>
      </c>
      <c r="AX86" s="8">
        <f t="shared" ref="AX86" si="1203">(L86/L82-1)*100</f>
        <v>-6.9729649131798466</v>
      </c>
      <c r="AY86" s="8">
        <f t="shared" ref="AY86" si="1204">(M86/M82-1)*100</f>
        <v>-7.4804090571186972</v>
      </c>
      <c r="AZ86" s="8">
        <f t="shared" ref="AZ86" si="1205">(N86/N82-1)*100</f>
        <v>-8.9521812474813167</v>
      </c>
      <c r="BA86" s="8">
        <f t="shared" ref="BA86" si="1206">(O86/O82-1)*100</f>
        <v>-6.2908652573513191</v>
      </c>
      <c r="BB86" s="8">
        <f t="shared" ref="BB86" si="1207">(P86/P82-1)*100</f>
        <v>-6.932097599015008</v>
      </c>
      <c r="BC86" s="8">
        <f t="shared" ref="BC86" si="1208">(Q86/Q82-1)*100</f>
        <v>-8.6149643994840925</v>
      </c>
      <c r="BD86" s="8">
        <f t="shared" ref="BD86" si="1209">(R86/R82-1)*100</f>
        <v>-6.7752693831210848</v>
      </c>
      <c r="BE86" s="8">
        <f t="shared" ref="BE86" si="1210">(S86/S82-1)*100</f>
        <v>-8.9947912999123751</v>
      </c>
      <c r="BG86" s="17">
        <f t="shared" ref="BG86" si="1211">U86*4</f>
        <v>0.54425684373953231</v>
      </c>
      <c r="BH86" s="17">
        <f t="shared" ref="BH86" si="1212">V86*4</f>
        <v>0.37721979014779805</v>
      </c>
      <c r="BI86" s="17">
        <f t="shared" ref="BI86" si="1213">W86*4</f>
        <v>-10.428756198348177</v>
      </c>
      <c r="BJ86" s="17">
        <f t="shared" ref="BJ86" si="1214">X86*4</f>
        <v>40.335832759954386</v>
      </c>
      <c r="BK86" s="17">
        <f t="shared" ref="BK86" si="1215">Y86*4</f>
        <v>2.6268610136918724</v>
      </c>
      <c r="BL86" s="17">
        <f t="shared" ref="BL86" si="1216">Z86*4</f>
        <v>-0.83958954780021244</v>
      </c>
      <c r="BM86" s="17">
        <f t="shared" ref="BM86" si="1217">AA86*4</f>
        <v>-0.31197396305775449</v>
      </c>
      <c r="BN86" s="17">
        <f t="shared" ref="BN86" si="1218">AB86*4</f>
        <v>0.66015952032651981</v>
      </c>
      <c r="BO86" s="17">
        <f t="shared" ref="BO86" si="1219">AC86*4</f>
        <v>7.1982342977311653</v>
      </c>
      <c r="BP86" s="17">
        <f t="shared" ref="BP86" si="1220">AD86*4</f>
        <v>10.735490640852241</v>
      </c>
      <c r="BQ86" s="17">
        <f t="shared" ref="BQ86" si="1221">AE86*4</f>
        <v>0.7866709605324651</v>
      </c>
      <c r="BR86" s="17">
        <f t="shared" ref="BR86" si="1222">AF86*4</f>
        <v>-1.1425821303997274</v>
      </c>
      <c r="BS86" s="17">
        <f t="shared" ref="BS86" si="1223">AG86*4</f>
        <v>-0.53455543813352158</v>
      </c>
      <c r="BT86" s="17">
        <f t="shared" ref="BT86" si="1224">AH86*4</f>
        <v>2.7975029940451535</v>
      </c>
      <c r="BU86" s="17">
        <f t="shared" ref="BU86" si="1225">AI86*4</f>
        <v>-1.177699105913188</v>
      </c>
      <c r="BV86" s="17">
        <f t="shared" ref="BV86" si="1226">AJ86*4</f>
        <v>-3.0789850136773822</v>
      </c>
      <c r="BW86" s="17">
        <f t="shared" ref="BW86" si="1227">AK86*4</f>
        <v>-5.3132770562721809</v>
      </c>
      <c r="BX86" s="17">
        <f t="shared" ref="BX86" si="1228">AL86*4</f>
        <v>2.9024070882201158</v>
      </c>
    </row>
    <row r="87" spans="1:76" x14ac:dyDescent="0.25">
      <c r="A87" s="1">
        <f t="shared" si="166"/>
        <v>202101</v>
      </c>
      <c r="B87" s="18">
        <v>103.36838566872882</v>
      </c>
      <c r="C87" s="18">
        <v>103.87597686727428</v>
      </c>
      <c r="D87" s="18">
        <v>102.46878145981127</v>
      </c>
      <c r="E87" s="18">
        <v>102.77730787401883</v>
      </c>
      <c r="F87" s="18">
        <v>101.38150519354832</v>
      </c>
      <c r="G87" s="18">
        <v>104.10470223740295</v>
      </c>
      <c r="H87" s="18">
        <v>104.01708846518977</v>
      </c>
      <c r="I87" s="18">
        <v>103.77274178640829</v>
      </c>
      <c r="J87" s="18">
        <v>104.83584852556835</v>
      </c>
      <c r="K87" s="18">
        <v>104.25648946404124</v>
      </c>
      <c r="L87" s="18">
        <v>102.12830155191959</v>
      </c>
      <c r="M87" s="18">
        <v>104.85285909094424</v>
      </c>
      <c r="N87" s="18">
        <v>104.25249113819534</v>
      </c>
      <c r="O87" s="18">
        <v>104.71961815571279</v>
      </c>
      <c r="P87" s="18">
        <v>104.65349403440362</v>
      </c>
      <c r="Q87" s="18">
        <v>104.29449345749002</v>
      </c>
      <c r="R87" s="18">
        <v>101.44755353579443</v>
      </c>
      <c r="S87" s="18">
        <v>104.02811158912304</v>
      </c>
      <c r="U87" s="8">
        <f t="shared" ref="U87" si="1229">(B87/B86-1)*100</f>
        <v>1.2125081906156909</v>
      </c>
      <c r="V87" s="8">
        <f t="shared" ref="V87" si="1230">(C87/C86-1)*100</f>
        <v>0.92641026616380184</v>
      </c>
      <c r="W87" s="8">
        <f t="shared" ref="W87" si="1231">(D87/D86-1)*100</f>
        <v>1.2645364517766877</v>
      </c>
      <c r="X87" s="8">
        <f t="shared" ref="X87" si="1232">(E87/E86-1)*100</f>
        <v>-2.6448103550550384</v>
      </c>
      <c r="Y87" s="8">
        <f t="shared" ref="Y87" si="1233">(F87/F86-1)*100</f>
        <v>1.1980292687413741</v>
      </c>
      <c r="Z87" s="8">
        <f t="shared" ref="Z87" si="1234">(G87/G86-1)*100</f>
        <v>0.99439747214746799</v>
      </c>
      <c r="AA87" s="8">
        <f t="shared" ref="AA87" si="1235">(H87/H86-1)*100</f>
        <v>1.2894645755863188</v>
      </c>
      <c r="AB87" s="8">
        <f t="shared" ref="AB87" si="1236">(I87/I86-1)*100</f>
        <v>0.77534437636019859</v>
      </c>
      <c r="AC87" s="8">
        <f t="shared" ref="AC87" si="1237">(J87/J86-1)*100</f>
        <v>1.4767105715525419</v>
      </c>
      <c r="AD87" s="8">
        <f t="shared" ref="AD87" si="1238">(K87/K86-1)*100</f>
        <v>-0.2917202139287256</v>
      </c>
      <c r="AE87" s="8">
        <f t="shared" ref="AE87" si="1239">(L87/L86-1)*100</f>
        <v>-0.55367253466519495</v>
      </c>
      <c r="AF87" s="8">
        <f t="shared" ref="AF87" si="1240">(M87/M86-1)*100</f>
        <v>2.2308887195776395</v>
      </c>
      <c r="AG87" s="8">
        <f t="shared" ref="AG87" si="1241">(N87/N86-1)*100</f>
        <v>1.687924654203643</v>
      </c>
      <c r="AH87" s="8">
        <f t="shared" ref="AH87" si="1242">(O87/O86-1)*100</f>
        <v>2.8488165710346403</v>
      </c>
      <c r="AI87" s="8">
        <f t="shared" ref="AI87" si="1243">(P87/P86-1)*100</f>
        <v>1.1634163533434938</v>
      </c>
      <c r="AJ87" s="8">
        <f t="shared" ref="AJ87" si="1244">(Q87/Q86-1)*100</f>
        <v>2.1157831096021207</v>
      </c>
      <c r="AK87" s="8">
        <f t="shared" ref="AK87" si="1245">(R87/R86-1)*100</f>
        <v>-0.83636811161376112</v>
      </c>
      <c r="AL87" s="8">
        <f t="shared" ref="AL87" si="1246">(S87/S86-1)*100</f>
        <v>1.2017572674988708</v>
      </c>
      <c r="AN87" s="8">
        <f t="shared" ref="AN87" si="1247">(B87/B83-1)*100</f>
        <v>-3.8223473454614076</v>
      </c>
      <c r="AO87" s="8">
        <f t="shared" ref="AO87" si="1248">(C87/C83-1)*100</f>
        <v>-1.264685895064388</v>
      </c>
      <c r="AP87" s="8">
        <f t="shared" ref="AP87" si="1249">(D87/D83-1)*100</f>
        <v>-3.6347695412356384</v>
      </c>
      <c r="AQ87" s="8">
        <f t="shared" ref="AQ87" si="1250">(E87/E83-1)*100</f>
        <v>-15.40617662897057</v>
      </c>
      <c r="AR87" s="8">
        <f t="shared" ref="AR87" si="1251">(F87/F83-1)*100</f>
        <v>-11.507880251774816</v>
      </c>
      <c r="AS87" s="8">
        <f t="shared" ref="AS87" si="1252">(G87/G83-1)*100</f>
        <v>-1.6144649378416087</v>
      </c>
      <c r="AT87" s="8">
        <f t="shared" ref="AT87" si="1253">(H87/H83-1)*100</f>
        <v>-1.4144723533039638</v>
      </c>
      <c r="AU87" s="8">
        <f t="shared" ref="AU87" si="1254">(I87/I83-1)*100</f>
        <v>0.49412386080063264</v>
      </c>
      <c r="AV87" s="8">
        <f t="shared" ref="AV87" si="1255">(J87/J83-1)*100</f>
        <v>-2.5714857278535397</v>
      </c>
      <c r="AW87" s="8">
        <f t="shared" ref="AW87" si="1256">(K87/K83-1)*100</f>
        <v>-2.3532697739181319</v>
      </c>
      <c r="AX87" s="8">
        <f t="shared" ref="AX87" si="1257">(L87/L83-1)*100</f>
        <v>-2.8379796800380275</v>
      </c>
      <c r="AY87" s="8">
        <f t="shared" ref="AY87" si="1258">(M87/M83-1)*100</f>
        <v>-0.91934283048353826</v>
      </c>
      <c r="AZ87" s="8">
        <f t="shared" ref="AZ87" si="1259">(N87/N83-1)*100</f>
        <v>-2.4974955628358164</v>
      </c>
      <c r="BA87" s="8">
        <f t="shared" ref="BA87" si="1260">(O87/O83-1)*100</f>
        <v>1.5852524983631877</v>
      </c>
      <c r="BB87" s="8">
        <f t="shared" ref="BB87" si="1261">(P87/P83-1)*100</f>
        <v>-0.47668797525274309</v>
      </c>
      <c r="BC87" s="8">
        <f t="shared" ref="BC87" si="1262">(Q87/Q83-1)*100</f>
        <v>-0.95892135077805252</v>
      </c>
      <c r="BD87" s="8">
        <f t="shared" ref="BD87" si="1263">(R87/R83-1)*100</f>
        <v>-3.1545516681920738</v>
      </c>
      <c r="BE87" s="8">
        <f t="shared" ref="BE87" si="1264">(S87/S83-1)*100</f>
        <v>-2.8724453296567476</v>
      </c>
      <c r="BG87" s="17">
        <f t="shared" ref="BG87" si="1265">U87*4</f>
        <v>4.8500327624627637</v>
      </c>
      <c r="BH87" s="17">
        <f t="shared" ref="BH87" si="1266">V87*4</f>
        <v>3.7056410646552074</v>
      </c>
      <c r="BI87" s="17">
        <f t="shared" ref="BI87" si="1267">W87*4</f>
        <v>5.0581458071067509</v>
      </c>
      <c r="BJ87" s="17">
        <f t="shared" ref="BJ87" si="1268">X87*4</f>
        <v>-10.579241420220153</v>
      </c>
      <c r="BK87" s="17">
        <f t="shared" ref="BK87" si="1269">Y87*4</f>
        <v>4.7921170749654962</v>
      </c>
      <c r="BL87" s="17">
        <f t="shared" ref="BL87" si="1270">Z87*4</f>
        <v>3.9775898885898719</v>
      </c>
      <c r="BM87" s="17">
        <f t="shared" ref="BM87" si="1271">AA87*4</f>
        <v>5.1578583023452751</v>
      </c>
      <c r="BN87" s="17">
        <f t="shared" ref="BN87" si="1272">AB87*4</f>
        <v>3.1013775054407944</v>
      </c>
      <c r="BO87" s="17">
        <f t="shared" ref="BO87" si="1273">AC87*4</f>
        <v>5.9068422862101677</v>
      </c>
      <c r="BP87" s="17">
        <f t="shared" ref="BP87" si="1274">AD87*4</f>
        <v>-1.1668808557149024</v>
      </c>
      <c r="BQ87" s="17">
        <f t="shared" ref="BQ87" si="1275">AE87*4</f>
        <v>-2.2146901386607798</v>
      </c>
      <c r="BR87" s="17">
        <f t="shared" ref="BR87" si="1276">AF87*4</f>
        <v>8.9235548783105578</v>
      </c>
      <c r="BS87" s="17">
        <f t="shared" ref="BS87" si="1277">AG87*4</f>
        <v>6.7516986168145721</v>
      </c>
      <c r="BT87" s="17">
        <f t="shared" ref="BT87" si="1278">AH87*4</f>
        <v>11.395266284138561</v>
      </c>
      <c r="BU87" s="17">
        <f t="shared" ref="BU87" si="1279">AI87*4</f>
        <v>4.6536654133739752</v>
      </c>
      <c r="BV87" s="17">
        <f t="shared" ref="BV87" si="1280">AJ87*4</f>
        <v>8.4631324384084827</v>
      </c>
      <c r="BW87" s="17">
        <f t="shared" ref="BW87" si="1281">AK87*4</f>
        <v>-3.3454724464550445</v>
      </c>
      <c r="BX87" s="17">
        <f t="shared" ref="BX87" si="1282">AL87*4</f>
        <v>4.8070290699954832</v>
      </c>
    </row>
    <row r="88" spans="1:76" x14ac:dyDescent="0.25">
      <c r="A88" s="1">
        <f t="shared" si="166"/>
        <v>202102</v>
      </c>
      <c r="B88" s="18">
        <v>104.70756081277833</v>
      </c>
      <c r="C88" s="18">
        <v>104.63705405624988</v>
      </c>
      <c r="D88" s="18">
        <v>104.2816044212172</v>
      </c>
      <c r="E88" s="18">
        <v>102.39761755585877</v>
      </c>
      <c r="F88" s="18">
        <v>105.19305293400869</v>
      </c>
      <c r="G88" s="18">
        <v>104.90433174399161</v>
      </c>
      <c r="H88" s="18">
        <v>104.4088265283537</v>
      </c>
      <c r="I88" s="18">
        <v>105.08425285632967</v>
      </c>
      <c r="J88" s="18">
        <v>106.50276793969732</v>
      </c>
      <c r="K88" s="18">
        <v>106.48906968812098</v>
      </c>
      <c r="L88" s="18">
        <v>104.14260190714707</v>
      </c>
      <c r="M88" s="18">
        <v>105.86409404935976</v>
      </c>
      <c r="N88" s="18">
        <v>105.34113002455649</v>
      </c>
      <c r="O88" s="18">
        <v>106.80210642125944</v>
      </c>
      <c r="P88" s="18">
        <v>105.46719898671854</v>
      </c>
      <c r="Q88" s="18">
        <v>105.68408498730301</v>
      </c>
      <c r="R88" s="18">
        <v>104.04562438700192</v>
      </c>
      <c r="S88" s="18">
        <v>105.45423630950378</v>
      </c>
      <c r="U88" s="8">
        <f t="shared" ref="U88" si="1283">(B88/B87-1)*100</f>
        <v>1.2955364789591028</v>
      </c>
      <c r="V88" s="8">
        <f t="shared" ref="V88" si="1284">(C88/C87-1)*100</f>
        <v>0.7326787308561844</v>
      </c>
      <c r="W88" s="8">
        <f t="shared" ref="W88" si="1285">(D88/D87-1)*100</f>
        <v>1.76914659819285</v>
      </c>
      <c r="X88" s="8">
        <f t="shared" ref="X88" si="1286">(E88/E87-1)*100</f>
        <v>-0.36943010671720566</v>
      </c>
      <c r="Y88" s="8">
        <f t="shared" ref="Y88" si="1287">(F88/F87-1)*100</f>
        <v>3.7596085530430035</v>
      </c>
      <c r="Z88" s="8">
        <f t="shared" ref="Z88" si="1288">(G88/G87-1)*100</f>
        <v>0.76810123789141649</v>
      </c>
      <c r="AA88" s="8">
        <f t="shared" ref="AA88" si="1289">(H88/H87-1)*100</f>
        <v>0.37660933308572009</v>
      </c>
      <c r="AB88" s="8">
        <f t="shared" ref="AB88" si="1290">(I88/I87-1)*100</f>
        <v>1.2638300264059765</v>
      </c>
      <c r="AC88" s="8">
        <f t="shared" ref="AC88" si="1291">(J88/J87-1)*100</f>
        <v>1.5900280653734722</v>
      </c>
      <c r="AD88" s="8">
        <f t="shared" ref="AD88" si="1292">(K88/K87-1)*100</f>
        <v>2.1414304620814617</v>
      </c>
      <c r="AE88" s="8">
        <f t="shared" ref="AE88" si="1293">(L88/L87-1)*100</f>
        <v>1.972323366411266</v>
      </c>
      <c r="AF88" s="8">
        <f t="shared" ref="AF88" si="1294">(M88/M87-1)*100</f>
        <v>0.96443241241370714</v>
      </c>
      <c r="AG88" s="8">
        <f t="shared" ref="AG88" si="1295">(N88/N87-1)*100</f>
        <v>1.0442329717743393</v>
      </c>
      <c r="AH88" s="8">
        <f t="shared" ref="AH88" si="1296">(O88/O87-1)*100</f>
        <v>1.9886324093066232</v>
      </c>
      <c r="AI88" s="8">
        <f t="shared" ref="AI88" si="1297">(P88/P87-1)*100</f>
        <v>0.77752296741036009</v>
      </c>
      <c r="AJ88" s="8">
        <f t="shared" ref="AJ88" si="1298">(Q88/Q87-1)*100</f>
        <v>1.3323728643251709</v>
      </c>
      <c r="AK88" s="8">
        <f t="shared" ref="AK88" si="1299">(R88/R87-1)*100</f>
        <v>2.5609990193512067</v>
      </c>
      <c r="AL88" s="8">
        <f t="shared" ref="AL88" si="1300">(S88/S87-1)*100</f>
        <v>1.3709032093300655</v>
      </c>
      <c r="AN88" s="8">
        <f t="shared" ref="AN88" si="1301">(B88/B84-1)*100</f>
        <v>18.44457085396105</v>
      </c>
      <c r="AO88" s="8">
        <f t="shared" ref="AO88" si="1302">(C88/C84-1)*100</f>
        <v>17.509679979119007</v>
      </c>
      <c r="AP88" s="8">
        <f t="shared" ref="AP88" si="1303">(D88/D84-1)*100</f>
        <v>17.727232779875468</v>
      </c>
      <c r="AQ88" s="8">
        <f t="shared" ref="AQ88" si="1304">(E88/E84-1)*100</f>
        <v>32.920862681170647</v>
      </c>
      <c r="AR88" s="8">
        <f t="shared" ref="AR88" si="1305">(F88/F84-1)*100</f>
        <v>22.709271985535896</v>
      </c>
      <c r="AS88" s="8">
        <f t="shared" ref="AS88" si="1306">(G88/G84-1)*100</f>
        <v>19.466312226811034</v>
      </c>
      <c r="AT88" s="8">
        <f t="shared" ref="AT88" si="1307">(H88/H84-1)*100</f>
        <v>17.280933374967901</v>
      </c>
      <c r="AU88" s="8">
        <f t="shared" ref="AU88" si="1308">(I88/I84-1)*100</f>
        <v>15.529888377477064</v>
      </c>
      <c r="AV88" s="8">
        <f t="shared" ref="AV88" si="1309">(J88/J84-1)*100</f>
        <v>21.574458716893432</v>
      </c>
      <c r="AW88" s="8">
        <f t="shared" ref="AW88" si="1310">(K88/K84-1)*100</f>
        <v>22.625531820849922</v>
      </c>
      <c r="AX88" s="8">
        <f t="shared" ref="AX88" si="1311">(L88/L84-1)*100</f>
        <v>16.105635460867497</v>
      </c>
      <c r="AY88" s="8">
        <f t="shared" ref="AY88" si="1312">(M88/M84-1)*100</f>
        <v>19.282247968488964</v>
      </c>
      <c r="AZ88" s="8">
        <f t="shared" ref="AZ88" si="1313">(N88/N84-1)*100</f>
        <v>19.847565902081854</v>
      </c>
      <c r="BA88" s="8">
        <f t="shared" ref="BA88" si="1314">(O88/O84-1)*100</f>
        <v>13.638926580218747</v>
      </c>
      <c r="BB88" s="8">
        <f t="shared" ref="BB88" si="1315">(P88/P84-1)*100</f>
        <v>20.341555835417768</v>
      </c>
      <c r="BC88" s="8">
        <f t="shared" ref="BC88" si="1316">(Q88/Q84-1)*100</f>
        <v>17.903199757392009</v>
      </c>
      <c r="BD88" s="8">
        <f t="shared" ref="BD88" si="1317">(R88/R84-1)*100</f>
        <v>16.558905875388419</v>
      </c>
      <c r="BE88" s="8">
        <f t="shared" ref="BE88" si="1318">(S88/S84-1)*100</f>
        <v>19.765934765448012</v>
      </c>
      <c r="BG88" s="17">
        <f t="shared" ref="BG88" si="1319">U88*4</f>
        <v>5.1821459158364114</v>
      </c>
      <c r="BH88" s="17">
        <f t="shared" ref="BH88" si="1320">V88*4</f>
        <v>2.9307149234247376</v>
      </c>
      <c r="BI88" s="17">
        <f t="shared" ref="BI88" si="1321">W88*4</f>
        <v>7.0765863927714001</v>
      </c>
      <c r="BJ88" s="17">
        <f t="shared" ref="BJ88" si="1322">X88*4</f>
        <v>-1.4777204268688227</v>
      </c>
      <c r="BK88" s="17">
        <f t="shared" ref="BK88" si="1323">Y88*4</f>
        <v>15.038434212172014</v>
      </c>
      <c r="BL88" s="17">
        <f t="shared" ref="BL88" si="1324">Z88*4</f>
        <v>3.072404951565666</v>
      </c>
      <c r="BM88" s="17">
        <f t="shared" ref="BM88" si="1325">AA88*4</f>
        <v>1.5064373323428804</v>
      </c>
      <c r="BN88" s="17">
        <f t="shared" ref="BN88" si="1326">AB88*4</f>
        <v>5.0553201056239061</v>
      </c>
      <c r="BO88" s="17">
        <f t="shared" ref="BO88" si="1327">AC88*4</f>
        <v>6.3601122614938888</v>
      </c>
      <c r="BP88" s="17">
        <f t="shared" ref="BP88" si="1328">AD88*4</f>
        <v>8.5657218483258468</v>
      </c>
      <c r="BQ88" s="17">
        <f t="shared" ref="BQ88" si="1329">AE88*4</f>
        <v>7.8892934656450642</v>
      </c>
      <c r="BR88" s="17">
        <f t="shared" ref="BR88" si="1330">AF88*4</f>
        <v>3.8577296496548286</v>
      </c>
      <c r="BS88" s="17">
        <f t="shared" ref="BS88" si="1331">AG88*4</f>
        <v>4.1769318870973571</v>
      </c>
      <c r="BT88" s="17">
        <f t="shared" ref="BT88" si="1332">AH88*4</f>
        <v>7.9545296372264929</v>
      </c>
      <c r="BU88" s="17">
        <f t="shared" ref="BU88" si="1333">AI88*4</f>
        <v>3.1100918696414404</v>
      </c>
      <c r="BV88" s="17">
        <f t="shared" ref="BV88" si="1334">AJ88*4</f>
        <v>5.3294914573006835</v>
      </c>
      <c r="BW88" s="17">
        <f t="shared" ref="BW88" si="1335">AK88*4</f>
        <v>10.243996077404827</v>
      </c>
      <c r="BX88" s="17">
        <f t="shared" ref="BX88" si="1336">AL88*4</f>
        <v>5.4836128373202619</v>
      </c>
    </row>
    <row r="89" spans="1:76" x14ac:dyDescent="0.25">
      <c r="A89" s="1">
        <f t="shared" si="166"/>
        <v>202103</v>
      </c>
      <c r="B89" s="18">
        <v>108.34241230040058</v>
      </c>
      <c r="C89" s="18">
        <v>105.37844169433525</v>
      </c>
      <c r="D89" s="18">
        <v>107.28712480276792</v>
      </c>
      <c r="E89" s="18">
        <v>120.02638938321249</v>
      </c>
      <c r="F89" s="18">
        <v>112.36879692406229</v>
      </c>
      <c r="G89" s="18">
        <v>109.84402919582296</v>
      </c>
      <c r="H89" s="18">
        <v>105.01656798294526</v>
      </c>
      <c r="I89" s="18">
        <v>105.5717429309091</v>
      </c>
      <c r="J89" s="18">
        <v>107.46699847027359</v>
      </c>
      <c r="K89" s="18">
        <v>109.16509216258942</v>
      </c>
      <c r="L89" s="18">
        <v>105.07554853142328</v>
      </c>
      <c r="M89" s="18">
        <v>105.43359336182002</v>
      </c>
      <c r="N89" s="18">
        <v>106.21225081945528</v>
      </c>
      <c r="O89" s="18">
        <v>107.65204503596479</v>
      </c>
      <c r="P89" s="18">
        <v>107.27834484004445</v>
      </c>
      <c r="Q89" s="18">
        <v>107.09526529744772</v>
      </c>
      <c r="R89" s="18">
        <v>106.20395594725839</v>
      </c>
      <c r="S89" s="18">
        <v>107.5328502834715</v>
      </c>
      <c r="U89" s="8">
        <f t="shared" ref="U89" si="1337">(B89/B88-1)*100</f>
        <v>3.4714317279546991</v>
      </c>
      <c r="V89" s="8">
        <f t="shared" ref="V89" si="1338">(C89/C88-1)*100</f>
        <v>0.70853259848735473</v>
      </c>
      <c r="W89" s="8">
        <f t="shared" ref="W89" si="1339">(D89/D88-1)*100</f>
        <v>2.8821194286681173</v>
      </c>
      <c r="X89" s="8">
        <f t="shared" ref="X89" si="1340">(E89/E88-1)*100</f>
        <v>17.21599803602567</v>
      </c>
      <c r="Y89" s="8">
        <f t="shared" ref="Y89" si="1341">(F89/F88-1)*100</f>
        <v>6.821499889878857</v>
      </c>
      <c r="Z89" s="8">
        <f t="shared" ref="Z89" si="1342">(G89/G88-1)*100</f>
        <v>4.7087640421619392</v>
      </c>
      <c r="AA89" s="8">
        <f t="shared" ref="AA89" si="1343">(H89/H88-1)*100</f>
        <v>0.58207861806254257</v>
      </c>
      <c r="AB89" s="8">
        <f t="shared" ref="AB89" si="1344">(I89/I88-1)*100</f>
        <v>0.46390402113427598</v>
      </c>
      <c r="AC89" s="8">
        <f t="shared" ref="AC89" si="1345">(J89/J88-1)*100</f>
        <v>0.90535724960898456</v>
      </c>
      <c r="AD89" s="8">
        <f t="shared" ref="AD89" si="1346">(K89/K88-1)*100</f>
        <v>2.5129550688214541</v>
      </c>
      <c r="AE89" s="8">
        <f t="shared" ref="AE89" si="1347">(L89/L88-1)*100</f>
        <v>0.89583571678766294</v>
      </c>
      <c r="AF89" s="8">
        <f t="shared" ref="AF89" si="1348">(M89/M88-1)*100</f>
        <v>-0.40665410818045977</v>
      </c>
      <c r="AG89" s="8">
        <f t="shared" ref="AG89" si="1349">(N89/N88-1)*100</f>
        <v>0.82695220252120283</v>
      </c>
      <c r="AH89" s="8">
        <f t="shared" ref="AH89" si="1350">(O89/O88-1)*100</f>
        <v>0.79580697720786908</v>
      </c>
      <c r="AI89" s="8">
        <f t="shared" ref="AI89" si="1351">(P89/P88-1)*100</f>
        <v>1.7172598407150241</v>
      </c>
      <c r="AJ89" s="8">
        <f t="shared" ref="AJ89" si="1352">(Q89/Q88-1)*100</f>
        <v>1.335281760081708</v>
      </c>
      <c r="AK89" s="8">
        <f t="shared" ref="AK89" si="1353">(R89/R88-1)*100</f>
        <v>2.0744087730479421</v>
      </c>
      <c r="AL89" s="8">
        <f t="shared" ref="AL89" si="1354">(S89/S88-1)*100</f>
        <v>1.9711052364620674</v>
      </c>
      <c r="AN89" s="8">
        <f t="shared" ref="AN89" si="1355">(B89/B85-1)*100</f>
        <v>6.227135969520603</v>
      </c>
      <c r="AO89" s="8">
        <f t="shared" ref="AO89" si="1356">(C89/C85-1)*100</f>
        <v>2.4827677492756051</v>
      </c>
      <c r="AP89" s="8">
        <f t="shared" ref="AP89" si="1357">(D89/D85-1)*100</f>
        <v>3.2619482631527585</v>
      </c>
      <c r="AQ89" s="8">
        <f t="shared" ref="AQ89" si="1358">(E89/E85-1)*100</f>
        <v>25.159162392782552</v>
      </c>
      <c r="AR89" s="8">
        <f t="shared" ref="AR89" si="1359">(F89/F85-1)*100</f>
        <v>12.902044198883434</v>
      </c>
      <c r="AS89" s="8">
        <f t="shared" ref="AS89" si="1360">(G89/G85-1)*100</f>
        <v>6.3385809083835287</v>
      </c>
      <c r="AT89" s="8">
        <f t="shared" ref="AT89" si="1361">(H89/H85-1)*100</f>
        <v>2.1829766211161949</v>
      </c>
      <c r="AU89" s="8">
        <f t="shared" ref="AU89" si="1362">(I89/I85-1)*100</f>
        <v>2.6915855466198346</v>
      </c>
      <c r="AV89" s="8">
        <f t="shared" ref="AV89" si="1363">(J89/J85-1)*100</f>
        <v>5.8955182953166707</v>
      </c>
      <c r="AW89" s="8">
        <f t="shared" ref="AW89" si="1364">(K89/K85-1)*100</f>
        <v>7.2047804305637397</v>
      </c>
      <c r="AX89" s="8">
        <f t="shared" ref="AX89" si="1365">(L89/L85-1)*100</f>
        <v>2.5174002031057796</v>
      </c>
      <c r="AY89" s="8">
        <f t="shared" ref="AY89" si="1366">(M89/M85-1)*100</f>
        <v>2.5034657129777926</v>
      </c>
      <c r="AZ89" s="8">
        <f t="shared" ref="AZ89" si="1367">(N89/N85-1)*100</f>
        <v>3.4610259324346471</v>
      </c>
      <c r="BA89" s="8">
        <f t="shared" ref="BA89" si="1368">(O89/O85-1)*100</f>
        <v>6.4682980265110102</v>
      </c>
      <c r="BB89" s="8">
        <f t="shared" ref="BB89" si="1369">(P89/P85-1)*100</f>
        <v>3.3954106563610864</v>
      </c>
      <c r="BC89" s="8">
        <f t="shared" ref="BC89" si="1370">(Q89/Q85-1)*100</f>
        <v>4.0509059821536741</v>
      </c>
      <c r="BD89" s="8">
        <f t="shared" ref="BD89" si="1371">(R89/R85-1)*100</f>
        <v>2.4339844327211813</v>
      </c>
      <c r="BE89" s="8">
        <f t="shared" ref="BE89" si="1372">(S89/S85-1)*100</f>
        <v>5.3703364926096731</v>
      </c>
      <c r="BG89" s="17">
        <f t="shared" ref="BG89" si="1373">U89*4</f>
        <v>13.885726911818796</v>
      </c>
      <c r="BH89" s="17">
        <f t="shared" ref="BH89" si="1374">V89*4</f>
        <v>2.8341303939494189</v>
      </c>
      <c r="BI89" s="17">
        <f t="shared" ref="BI89" si="1375">W89*4</f>
        <v>11.528477714672469</v>
      </c>
      <c r="BJ89" s="17">
        <f t="shared" ref="BJ89" si="1376">X89*4</f>
        <v>68.863992144102681</v>
      </c>
      <c r="BK89" s="17">
        <f t="shared" ref="BK89" si="1377">Y89*4</f>
        <v>27.285999559515428</v>
      </c>
      <c r="BL89" s="17">
        <f t="shared" ref="BL89" si="1378">Z89*4</f>
        <v>18.835056168647757</v>
      </c>
      <c r="BM89" s="17">
        <f t="shared" ref="BM89" si="1379">AA89*4</f>
        <v>2.3283144722501703</v>
      </c>
      <c r="BN89" s="17">
        <f t="shared" ref="BN89" si="1380">AB89*4</f>
        <v>1.8556160845371039</v>
      </c>
      <c r="BO89" s="17">
        <f t="shared" ref="BO89" si="1381">AC89*4</f>
        <v>3.6214289984359382</v>
      </c>
      <c r="BP89" s="17">
        <f t="shared" ref="BP89" si="1382">AD89*4</f>
        <v>10.051820275285817</v>
      </c>
      <c r="BQ89" s="17">
        <f t="shared" ref="BQ89" si="1383">AE89*4</f>
        <v>3.5833428671506518</v>
      </c>
      <c r="BR89" s="17">
        <f t="shared" ref="BR89" si="1384">AF89*4</f>
        <v>-1.6266164327218391</v>
      </c>
      <c r="BS89" s="17">
        <f t="shared" ref="BS89" si="1385">AG89*4</f>
        <v>3.3078088100848113</v>
      </c>
      <c r="BT89" s="17">
        <f t="shared" ref="BT89" si="1386">AH89*4</f>
        <v>3.1832279088314763</v>
      </c>
      <c r="BU89" s="17">
        <f t="shared" ref="BU89" si="1387">AI89*4</f>
        <v>6.8690393628600965</v>
      </c>
      <c r="BV89" s="17">
        <f t="shared" ref="BV89" si="1388">AJ89*4</f>
        <v>5.3411270403268318</v>
      </c>
      <c r="BW89" s="17">
        <f t="shared" ref="BW89" si="1389">AK89*4</f>
        <v>8.2976350921917685</v>
      </c>
      <c r="BX89" s="17">
        <f t="shared" ref="BX89" si="1390">AL89*4</f>
        <v>7.8844209458482695</v>
      </c>
    </row>
    <row r="90" spans="1:76" x14ac:dyDescent="0.25">
      <c r="A90" s="1">
        <f t="shared" si="166"/>
        <v>202104</v>
      </c>
      <c r="B90" s="18">
        <v>109.66007440407759</v>
      </c>
      <c r="C90" s="18">
        <v>107.54622915644617</v>
      </c>
      <c r="D90" s="18">
        <v>107.84803720782472</v>
      </c>
      <c r="E90" s="18">
        <v>122.35598906801842</v>
      </c>
      <c r="F90" s="18">
        <v>116.21881999732018</v>
      </c>
      <c r="G90" s="18">
        <v>109.74504714806429</v>
      </c>
      <c r="H90" s="18">
        <v>105.86400937638763</v>
      </c>
      <c r="I90" s="18">
        <v>107.33512323159032</v>
      </c>
      <c r="J90" s="18">
        <v>110.18246330209891</v>
      </c>
      <c r="K90" s="18">
        <v>110.99420522340239</v>
      </c>
      <c r="L90" s="18">
        <v>107.06113844539735</v>
      </c>
      <c r="M90" s="18">
        <v>107.43386959492194</v>
      </c>
      <c r="N90" s="18">
        <v>109.25322967883683</v>
      </c>
      <c r="O90" s="18">
        <v>109.60015332044333</v>
      </c>
      <c r="P90" s="18">
        <v>109.8890805706168</v>
      </c>
      <c r="Q90" s="18">
        <v>108.8814055660424</v>
      </c>
      <c r="R90" s="18">
        <v>108.03772593042339</v>
      </c>
      <c r="S90" s="18">
        <v>109.71737863682172</v>
      </c>
      <c r="U90" s="8">
        <f t="shared" ref="U90" si="1391">(B90/B89-1)*100</f>
        <v>1.2162015555122974</v>
      </c>
      <c r="V90" s="8">
        <f t="shared" ref="V90" si="1392">(C90/C89-1)*100</f>
        <v>2.057145111709735</v>
      </c>
      <c r="W90" s="8">
        <f t="shared" ref="W90" si="1393">(D90/D89-1)*100</f>
        <v>0.52281427625910926</v>
      </c>
      <c r="X90" s="8">
        <f t="shared" ref="X90" si="1394">(E90/E89-1)*100</f>
        <v>1.9409062430163937</v>
      </c>
      <c r="Y90" s="8">
        <f t="shared" ref="Y90" si="1395">(F90/F89-1)*100</f>
        <v>3.426238581035701</v>
      </c>
      <c r="Z90" s="8">
        <f t="shared" ref="Z90" si="1396">(G90/G89-1)*100</f>
        <v>-9.011145028393619E-2</v>
      </c>
      <c r="AA90" s="8">
        <f t="shared" ref="AA90" si="1397">(H90/H89-1)*100</f>
        <v>0.8069597109477078</v>
      </c>
      <c r="AB90" s="8">
        <f t="shared" ref="AB90" si="1398">(I90/I89-1)*100</f>
        <v>1.6703146615996145</v>
      </c>
      <c r="AC90" s="8">
        <f t="shared" ref="AC90" si="1399">(J90/J89-1)*100</f>
        <v>2.5267894986165773</v>
      </c>
      <c r="AD90" s="8">
        <f t="shared" ref="AD90" si="1400">(K90/K89-1)*100</f>
        <v>1.6755475808042375</v>
      </c>
      <c r="AE90" s="8">
        <f t="shared" ref="AE90" si="1401">(L90/L89-1)*100</f>
        <v>1.8896783711581211</v>
      </c>
      <c r="AF90" s="8">
        <f t="shared" ref="AF90" si="1402">(M90/M89-1)*100</f>
        <v>1.8971906100530234</v>
      </c>
      <c r="AG90" s="8">
        <f t="shared" ref="AG90" si="1403">(N90/N89-1)*100</f>
        <v>2.8631149758334029</v>
      </c>
      <c r="AH90" s="8">
        <f t="shared" ref="AH90" si="1404">(O90/O89-1)*100</f>
        <v>1.8096342562073042</v>
      </c>
      <c r="AI90" s="8">
        <f t="shared" ref="AI90" si="1405">(P90/P89-1)*100</f>
        <v>2.4336092568029821</v>
      </c>
      <c r="AJ90" s="8">
        <f t="shared" ref="AJ90" si="1406">(Q90/Q89-1)*100</f>
        <v>1.6678050739533878</v>
      </c>
      <c r="AK90" s="8">
        <f t="shared" ref="AK90" si="1407">(R90/R89-1)*100</f>
        <v>1.7266494141476851</v>
      </c>
      <c r="AL90" s="8">
        <f t="shared" ref="AL90" si="1408">(S90/S89-1)*100</f>
        <v>2.0314986049300154</v>
      </c>
      <c r="AN90" s="8">
        <f t="shared" ref="AN90" si="1409">(B90/B86-1)*100</f>
        <v>7.372975857200692</v>
      </c>
      <c r="AO90" s="8">
        <f t="shared" ref="AO90" si="1410">(C90/C86-1)*100</f>
        <v>4.4924454505124833</v>
      </c>
      <c r="AP90" s="8">
        <f t="shared" ref="AP90" si="1411">(D90/D86-1)*100</f>
        <v>6.5805735122133058</v>
      </c>
      <c r="AQ90" s="8">
        <f t="shared" ref="AQ90" si="1412">(E90/E86-1)*100</f>
        <v>15.900978205355276</v>
      </c>
      <c r="AR90" s="8">
        <f t="shared" ref="AR90" si="1413">(F90/F86-1)*100</f>
        <v>16.008492132900809</v>
      </c>
      <c r="AS90" s="8">
        <f t="shared" ref="AS90" si="1414">(G90/G86-1)*100</f>
        <v>6.4662275004233161</v>
      </c>
      <c r="AT90" s="8">
        <f t="shared" ref="AT90" si="1415">(H90/H86-1)*100</f>
        <v>3.0879539677527879</v>
      </c>
      <c r="AU90" s="8">
        <f t="shared" ref="AU90" si="1416">(I90/I86-1)*100</f>
        <v>4.2348291192524146</v>
      </c>
      <c r="AV90" s="8">
        <f t="shared" ref="AV90" si="1417">(J90/J86-1)*100</f>
        <v>6.652009744938403</v>
      </c>
      <c r="AW90" s="8">
        <f t="shared" ref="AW90" si="1418">(K90/K86-1)*100</f>
        <v>6.1520613818933034</v>
      </c>
      <c r="AX90" s="8">
        <f t="shared" ref="AX90" si="1419">(L90/L86-1)*100</f>
        <v>4.2496239618744047</v>
      </c>
      <c r="AY90" s="8">
        <f t="shared" ref="AY90" si="1420">(M90/M86-1)*100</f>
        <v>4.747357988072709</v>
      </c>
      <c r="AZ90" s="8">
        <f t="shared" ref="AZ90" si="1421">(N90/N86-1)*100</f>
        <v>6.5656471755968893</v>
      </c>
      <c r="BA90" s="8">
        <f t="shared" ref="BA90" si="1422">(O90/O86-1)*100</f>
        <v>7.6421616458750563</v>
      </c>
      <c r="BB90" s="8">
        <f t="shared" ref="BB90" si="1423">(P90/P86-1)*100</f>
        <v>6.224401899060461</v>
      </c>
      <c r="BC90" s="8">
        <f t="shared" ref="BC90" si="1424">(Q90/Q86-1)*100</f>
        <v>6.6068746954743851</v>
      </c>
      <c r="BD90" s="8">
        <f t="shared" ref="BD90" si="1425">(R90/R86-1)*100</f>
        <v>5.6054375963120684</v>
      </c>
      <c r="BE90" s="8">
        <f t="shared" ref="BE90" si="1426">(S90/S86-1)*100</f>
        <v>6.7364518226135539</v>
      </c>
      <c r="BG90" s="17">
        <f t="shared" ref="BG90" si="1427">U90*4</f>
        <v>4.8648062220491894</v>
      </c>
      <c r="BH90" s="17">
        <f t="shared" ref="BH90" si="1428">V90*4</f>
        <v>8.2285804468389401</v>
      </c>
      <c r="BI90" s="17">
        <f t="shared" ref="BI90" si="1429">W90*4</f>
        <v>2.091257105036437</v>
      </c>
      <c r="BJ90" s="17">
        <f t="shared" ref="BJ90" si="1430">X90*4</f>
        <v>7.7636249720655748</v>
      </c>
      <c r="BK90" s="17">
        <f t="shared" ref="BK90" si="1431">Y90*4</f>
        <v>13.704954324142804</v>
      </c>
      <c r="BL90" s="17">
        <f t="shared" ref="BL90" si="1432">Z90*4</f>
        <v>-0.36044580113574476</v>
      </c>
      <c r="BM90" s="17">
        <f t="shared" ref="BM90" si="1433">AA90*4</f>
        <v>3.2278388437908312</v>
      </c>
      <c r="BN90" s="17">
        <f t="shared" ref="BN90" si="1434">AB90*4</f>
        <v>6.681258646398458</v>
      </c>
      <c r="BO90" s="17">
        <f t="shared" ref="BO90" si="1435">AC90*4</f>
        <v>10.107157994466309</v>
      </c>
      <c r="BP90" s="17">
        <f t="shared" ref="BP90" si="1436">AD90*4</f>
        <v>6.70219032321695</v>
      </c>
      <c r="BQ90" s="17">
        <f t="shared" ref="BQ90" si="1437">AE90*4</f>
        <v>7.5587134846324844</v>
      </c>
      <c r="BR90" s="17">
        <f t="shared" ref="BR90" si="1438">AF90*4</f>
        <v>7.5887624402120935</v>
      </c>
      <c r="BS90" s="17">
        <f t="shared" ref="BS90" si="1439">AG90*4</f>
        <v>11.452459903333612</v>
      </c>
      <c r="BT90" s="17">
        <f t="shared" ref="BT90" si="1440">AH90*4</f>
        <v>7.2385370248292169</v>
      </c>
      <c r="BU90" s="17">
        <f t="shared" ref="BU90" si="1441">AI90*4</f>
        <v>9.7344370272119285</v>
      </c>
      <c r="BV90" s="17">
        <f t="shared" ref="BV90" si="1442">AJ90*4</f>
        <v>6.6712202958135514</v>
      </c>
      <c r="BW90" s="17">
        <f t="shared" ref="BW90" si="1443">AK90*4</f>
        <v>6.9065976565907405</v>
      </c>
      <c r="BX90" s="17">
        <f t="shared" ref="BX90" si="1444">AL90*4</f>
        <v>8.1259944197200618</v>
      </c>
    </row>
    <row r="91" spans="1:76" x14ac:dyDescent="0.25">
      <c r="A91" s="1">
        <f t="shared" ref="A91:A101" si="1445">A87+100</f>
        <v>202201</v>
      </c>
      <c r="B91" s="18">
        <v>110.56296162232906</v>
      </c>
      <c r="C91" s="18">
        <v>108.76851847238225</v>
      </c>
      <c r="D91" s="18">
        <v>108.3939752202994</v>
      </c>
      <c r="E91" s="18">
        <v>122.574863016911</v>
      </c>
      <c r="F91" s="18">
        <v>117.05888545943138</v>
      </c>
      <c r="G91" s="18">
        <v>110.61970014239088</v>
      </c>
      <c r="H91" s="18">
        <v>106.97914212863854</v>
      </c>
      <c r="I91" s="18">
        <v>107.305787859887</v>
      </c>
      <c r="J91" s="18">
        <v>111.86744373754617</v>
      </c>
      <c r="K91" s="18">
        <v>112.17876536605962</v>
      </c>
      <c r="L91" s="18">
        <v>106.67474654270053</v>
      </c>
      <c r="M91" s="18">
        <v>108.90656210599141</v>
      </c>
      <c r="N91" s="18">
        <v>111.90779018343569</v>
      </c>
      <c r="O91" s="18">
        <v>110.88261048786427</v>
      </c>
      <c r="P91" s="18">
        <v>110.83854123417218</v>
      </c>
      <c r="Q91" s="18">
        <v>110.98548114256791</v>
      </c>
      <c r="R91" s="18">
        <v>109.52469658252201</v>
      </c>
      <c r="S91" s="18">
        <v>111.19113079639614</v>
      </c>
      <c r="U91" s="8">
        <f t="shared" ref="U91" si="1446">(B91/B90-1)*100</f>
        <v>0.82335090793801413</v>
      </c>
      <c r="V91" s="8">
        <f t="shared" ref="V91" si="1447">(C91/C90-1)*100</f>
        <v>1.1365245676424607</v>
      </c>
      <c r="W91" s="8">
        <f t="shared" ref="W91" si="1448">(D91/D90-1)*100</f>
        <v>0.50621042960907747</v>
      </c>
      <c r="X91" s="8">
        <f t="shared" ref="X91" si="1449">(E91/E90-1)*100</f>
        <v>0.17888290598582213</v>
      </c>
      <c r="Y91" s="8">
        <f t="shared" ref="Y91" si="1450">(F91/F90-1)*100</f>
        <v>0.7228308307815956</v>
      </c>
      <c r="Z91" s="8">
        <f t="shared" ref="Z91" si="1451">(G91/G90-1)*100</f>
        <v>0.79698630330582443</v>
      </c>
      <c r="AA91" s="8">
        <f t="shared" ref="AA91" si="1452">(H91/H90-1)*100</f>
        <v>1.0533634223942823</v>
      </c>
      <c r="AB91" s="8">
        <f t="shared" ref="AB91" si="1453">(I91/I90-1)*100</f>
        <v>-2.7330635881428478E-2</v>
      </c>
      <c r="AC91" s="8">
        <f t="shared" ref="AC91" si="1454">(J91/J90-1)*100</f>
        <v>1.52926371851696</v>
      </c>
      <c r="AD91" s="8">
        <f t="shared" ref="AD91" si="1455">(K91/K90-1)*100</f>
        <v>1.0672270144851392</v>
      </c>
      <c r="AE91" s="8">
        <f t="shared" ref="AE91" si="1456">(L91/L90-1)*100</f>
        <v>-0.36090770965776509</v>
      </c>
      <c r="AF91" s="8">
        <f t="shared" ref="AF91" si="1457">(M91/M90-1)*100</f>
        <v>1.3707897859606355</v>
      </c>
      <c r="AG91" s="8">
        <f t="shared" ref="AG91" si="1458">(N91/N90-1)*100</f>
        <v>2.4297318371294452</v>
      </c>
      <c r="AH91" s="8">
        <f t="shared" ref="AH91" si="1459">(O91/O90-1)*100</f>
        <v>1.1701235158598333</v>
      </c>
      <c r="AI91" s="8">
        <f t="shared" ref="AI91" si="1460">(P91/P90-1)*100</f>
        <v>0.86401729691900631</v>
      </c>
      <c r="AJ91" s="8">
        <f t="shared" ref="AJ91" si="1461">(Q91/Q90-1)*100</f>
        <v>1.9324471112280639</v>
      </c>
      <c r="AK91" s="8">
        <f t="shared" ref="AK91" si="1462">(R91/R90-1)*100</f>
        <v>1.3763439014407242</v>
      </c>
      <c r="AL91" s="8">
        <f t="shared" ref="AL91" si="1463">(S91/S90-1)*100</f>
        <v>1.3432258206356851</v>
      </c>
      <c r="AN91" s="8">
        <f t="shared" ref="AN91" si="1464">(B91/B87-1)*100</f>
        <v>6.9601318691936864</v>
      </c>
      <c r="AO91" s="8">
        <f t="shared" ref="AO91" si="1465">(C91/C87-1)*100</f>
        <v>4.7099837254568788</v>
      </c>
      <c r="AP91" s="8">
        <f t="shared" ref="AP91" si="1466">(D91/D87-1)*100</f>
        <v>5.7824380031414879</v>
      </c>
      <c r="AQ91" s="8">
        <f t="shared" ref="AQ91" si="1467">(E91/E87-1)*100</f>
        <v>19.262574154169698</v>
      </c>
      <c r="AR91" s="8">
        <f t="shared" ref="AR91" si="1468">(F91/F87-1)*100</f>
        <v>15.463747787087234</v>
      </c>
      <c r="AS91" s="8">
        <f t="shared" ref="AS91" si="1469">(G91/G87-1)*100</f>
        <v>6.2581206852030391</v>
      </c>
      <c r="AT91" s="8">
        <f t="shared" ref="AT91" si="1470">(H91/H87-1)*100</f>
        <v>2.8476606172648689</v>
      </c>
      <c r="AU91" s="8">
        <f t="shared" ref="AU91" si="1471">(I91/I87-1)*100</f>
        <v>3.4045993318271073</v>
      </c>
      <c r="AV91" s="8">
        <f t="shared" ref="AV91" si="1472">(J91/J87-1)*100</f>
        <v>6.7072430956314433</v>
      </c>
      <c r="AW91" s="8">
        <f t="shared" ref="AW91" si="1473">(K91/K87-1)*100</f>
        <v>7.5988324014600872</v>
      </c>
      <c r="AX91" s="8">
        <f t="shared" ref="AX91" si="1474">(L91/L87-1)*100</f>
        <v>4.4516994032938406</v>
      </c>
      <c r="AY91" s="8">
        <f t="shared" ref="AY91" si="1475">(M91/M87-1)*100</f>
        <v>3.8660872485424491</v>
      </c>
      <c r="AZ91" s="8">
        <f t="shared" ref="AZ91" si="1476">(N91/N87-1)*100</f>
        <v>7.3430370456017302</v>
      </c>
      <c r="BA91" s="8">
        <f t="shared" ref="BA91" si="1477">(O91/O87-1)*100</f>
        <v>5.8852318607459209</v>
      </c>
      <c r="BB91" s="8">
        <f t="shared" ref="BB91" si="1478">(P91/P87-1)*100</f>
        <v>5.9100245594621903</v>
      </c>
      <c r="BC91" s="8">
        <f t="shared" ref="BC91" si="1479">(Q91/Q87-1)*100</f>
        <v>6.4154755090738425</v>
      </c>
      <c r="BD91" s="8">
        <f t="shared" ref="BD91" si="1480">(R91/R87-1)*100</f>
        <v>7.9618904204305618</v>
      </c>
      <c r="BE91" s="8">
        <f t="shared" ref="BE91" si="1481">(S91/S87-1)*100</f>
        <v>6.8856572496140966</v>
      </c>
      <c r="BG91" s="17">
        <f t="shared" ref="BG91" si="1482">U91*4</f>
        <v>3.2934036317520565</v>
      </c>
      <c r="BH91" s="17">
        <f t="shared" ref="BH91" si="1483">V91*4</f>
        <v>4.5460982705698427</v>
      </c>
      <c r="BI91" s="17">
        <f t="shared" ref="BI91" si="1484">W91*4</f>
        <v>2.0248417184363099</v>
      </c>
      <c r="BJ91" s="17">
        <f t="shared" ref="BJ91" si="1485">X91*4</f>
        <v>0.71553162394328851</v>
      </c>
      <c r="BK91" s="17">
        <f t="shared" ref="BK91" si="1486">Y91*4</f>
        <v>2.8913233231263824</v>
      </c>
      <c r="BL91" s="17">
        <f t="shared" ref="BL91" si="1487">Z91*4</f>
        <v>3.1879452132232977</v>
      </c>
      <c r="BM91" s="17">
        <f t="shared" ref="BM91" si="1488">AA91*4</f>
        <v>4.2134536895771291</v>
      </c>
      <c r="BN91" s="17">
        <f t="shared" ref="BN91" si="1489">AB91*4</f>
        <v>-0.10932254352571391</v>
      </c>
      <c r="BO91" s="17">
        <f t="shared" ref="BO91" si="1490">AC91*4</f>
        <v>6.1170548740678399</v>
      </c>
      <c r="BP91" s="17">
        <f t="shared" ref="BP91" si="1491">AD91*4</f>
        <v>4.2689080579405569</v>
      </c>
      <c r="BQ91" s="17">
        <f t="shared" ref="BQ91" si="1492">AE91*4</f>
        <v>-1.4436308386310603</v>
      </c>
      <c r="BR91" s="17">
        <f t="shared" ref="BR91" si="1493">AF91*4</f>
        <v>5.483159143842542</v>
      </c>
      <c r="BS91" s="17">
        <f t="shared" ref="BS91" si="1494">AG91*4</f>
        <v>9.7189273485177807</v>
      </c>
      <c r="BT91" s="17">
        <f t="shared" ref="BT91" si="1495">AH91*4</f>
        <v>4.6804940634393333</v>
      </c>
      <c r="BU91" s="17">
        <f t="shared" ref="BU91" si="1496">AI91*4</f>
        <v>3.4560691876760252</v>
      </c>
      <c r="BV91" s="17">
        <f t="shared" ref="BV91" si="1497">AJ91*4</f>
        <v>7.7297884449122556</v>
      </c>
      <c r="BW91" s="17">
        <f t="shared" ref="BW91" si="1498">AK91*4</f>
        <v>5.5053756057628966</v>
      </c>
      <c r="BX91" s="17">
        <f t="shared" ref="BX91" si="1499">AL91*4</f>
        <v>5.3729032825427403</v>
      </c>
    </row>
    <row r="92" spans="1:76" x14ac:dyDescent="0.25">
      <c r="A92" s="1">
        <f t="shared" si="1445"/>
        <v>202202</v>
      </c>
      <c r="B92" s="18">
        <v>112.06981326350547</v>
      </c>
      <c r="C92" s="18">
        <v>109.83164238104557</v>
      </c>
      <c r="D92" s="18">
        <v>110.18662975670119</v>
      </c>
      <c r="E92" s="18">
        <v>125.08434172507228</v>
      </c>
      <c r="F92" s="18">
        <v>119.66164804799527</v>
      </c>
      <c r="G92" s="18">
        <v>112.41195456005016</v>
      </c>
      <c r="H92" s="18">
        <v>108.67409583567787</v>
      </c>
      <c r="I92" s="18">
        <v>108.24454610789806</v>
      </c>
      <c r="J92" s="18">
        <v>114.34512655163402</v>
      </c>
      <c r="K92" s="18">
        <v>114.54213409684391</v>
      </c>
      <c r="L92" s="18">
        <v>107.45786915843306</v>
      </c>
      <c r="M92" s="18">
        <v>110.372475234641</v>
      </c>
      <c r="N92" s="18">
        <v>113.84998877443353</v>
      </c>
      <c r="O92" s="18">
        <v>111.47248519962963</v>
      </c>
      <c r="P92" s="18">
        <v>112.50775647467819</v>
      </c>
      <c r="Q92" s="18">
        <v>113.48543379767673</v>
      </c>
      <c r="R92" s="18">
        <v>110.84643436638133</v>
      </c>
      <c r="S92" s="18">
        <v>113.10879095476341</v>
      </c>
      <c r="U92" s="8">
        <f t="shared" ref="U92" si="1500">(B92/B91-1)*100</f>
        <v>1.3628900845869651</v>
      </c>
      <c r="V92" s="8">
        <f t="shared" ref="V92" si="1501">(C92/C91-1)*100</f>
        <v>0.97741876380641468</v>
      </c>
      <c r="W92" s="8">
        <f t="shared" ref="W92" si="1502">(D92/D91-1)*100</f>
        <v>1.653832265823274</v>
      </c>
      <c r="X92" s="8">
        <f t="shared" ref="X92" si="1503">(E92/E91-1)*100</f>
        <v>2.0473028860860776</v>
      </c>
      <c r="Y92" s="8">
        <f t="shared" ref="Y92" si="1504">(F92/F91-1)*100</f>
        <v>2.223464351594151</v>
      </c>
      <c r="Z92" s="8">
        <f t="shared" ref="Z92" si="1505">(G92/G91-1)*100</f>
        <v>1.6201946085121044</v>
      </c>
      <c r="AA92" s="8">
        <f t="shared" ref="AA92" si="1506">(H92/H91-1)*100</f>
        <v>1.5843777331858044</v>
      </c>
      <c r="AB92" s="8">
        <f t="shared" ref="AB92" si="1507">(I92/I91-1)*100</f>
        <v>0.87484400117989747</v>
      </c>
      <c r="AC92" s="8">
        <f t="shared" ref="AC92" si="1508">(J92/J91-1)*100</f>
        <v>2.2148381435270759</v>
      </c>
      <c r="AD92" s="8">
        <f t="shared" ref="AD92" si="1509">(K92/K91-1)*100</f>
        <v>2.1067879674661949</v>
      </c>
      <c r="AE92" s="8">
        <f t="shared" ref="AE92" si="1510">(L92/L91-1)*100</f>
        <v>0.73412184337278141</v>
      </c>
      <c r="AF92" s="8">
        <f t="shared" ref="AF92" si="1511">(M92/M91-1)*100</f>
        <v>1.3460282836060156</v>
      </c>
      <c r="AG92" s="8">
        <f t="shared" ref="AG92" si="1512">(N92/N91-1)*100</f>
        <v>1.7355347539382615</v>
      </c>
      <c r="AH92" s="8">
        <f t="shared" ref="AH92" si="1513">(O92/O91-1)*100</f>
        <v>0.53198126304025983</v>
      </c>
      <c r="AI92" s="8">
        <f t="shared" ref="AI92" si="1514">(P92/P91-1)*100</f>
        <v>1.5059880993736563</v>
      </c>
      <c r="AJ92" s="8">
        <f t="shared" ref="AJ92" si="1515">(Q92/Q91-1)*100</f>
        <v>2.2525042279156082</v>
      </c>
      <c r="AK92" s="8">
        <f t="shared" ref="AK92" si="1516">(R92/R91-1)*100</f>
        <v>1.2067942894171457</v>
      </c>
      <c r="AL92" s="8">
        <f t="shared" ref="AL92" si="1517">(S92/S91-1)*100</f>
        <v>1.7246520874751425</v>
      </c>
      <c r="AN92" s="8">
        <f t="shared" ref="AN92" si="1518">(B92/B88-1)*100</f>
        <v>7.0312519875151747</v>
      </c>
      <c r="AO92" s="8">
        <f t="shared" ref="AO92" si="1519">(C92/C88-1)*100</f>
        <v>4.9643870153332381</v>
      </c>
      <c r="AP92" s="8">
        <f t="shared" ref="AP92" si="1520">(D92/D88-1)*100</f>
        <v>5.6625762216241382</v>
      </c>
      <c r="AQ92" s="8">
        <f t="shared" ref="AQ92" si="1521">(E92/E88-1)*100</f>
        <v>22.155519543057434</v>
      </c>
      <c r="AR92" s="8">
        <f t="shared" ref="AR92" si="1522">(F92/F88-1)*100</f>
        <v>13.754325699685932</v>
      </c>
      <c r="AS92" s="8">
        <f t="shared" ref="AS92" si="1523">(G92/G88-1)*100</f>
        <v>7.1566375680083061</v>
      </c>
      <c r="AT92" s="8">
        <f t="shared" ref="AT92" si="1524">(H92/H88-1)*100</f>
        <v>4.0851616181759143</v>
      </c>
      <c r="AU92" s="8">
        <f t="shared" ref="AU92" si="1525">(I92/I88-1)*100</f>
        <v>3.0073899425151041</v>
      </c>
      <c r="AV92" s="8">
        <f t="shared" ref="AV92" si="1526">(J92/J88-1)*100</f>
        <v>7.3635256281574746</v>
      </c>
      <c r="AW92" s="8">
        <f t="shared" ref="AW92" si="1527">(K92/K88-1)*100</f>
        <v>7.5623389633398874</v>
      </c>
      <c r="AX92" s="8">
        <f t="shared" ref="AX92" si="1528">(L92/L88-1)*100</f>
        <v>3.1833919938373256</v>
      </c>
      <c r="AY92" s="8">
        <f t="shared" ref="AY92" si="1529">(M92/M88-1)*100</f>
        <v>4.2586499471475081</v>
      </c>
      <c r="AZ92" s="8">
        <f t="shared" ref="AZ92" si="1530">(N92/N88-1)*100</f>
        <v>8.0774325734815022</v>
      </c>
      <c r="BA92" s="8">
        <f t="shared" ref="BA92" si="1531">(O92/O88-1)*100</f>
        <v>4.3729275899754505</v>
      </c>
      <c r="BB92" s="8">
        <f t="shared" ref="BB92" si="1532">(P92/P88-1)*100</f>
        <v>6.6755897147190435</v>
      </c>
      <c r="BC92" s="8">
        <f t="shared" ref="BC92" si="1533">(Q92/Q88-1)*100</f>
        <v>7.3817631210139067</v>
      </c>
      <c r="BD92" s="8">
        <f t="shared" ref="BD92" si="1534">(R92/R88-1)*100</f>
        <v>6.5363728839605173</v>
      </c>
      <c r="BE92" s="8">
        <f t="shared" ref="BE92" si="1535">(S92/S88-1)*100</f>
        <v>7.258650684069079</v>
      </c>
      <c r="BG92" s="17">
        <f t="shared" ref="BG92" si="1536">U92*4</f>
        <v>5.4515603383478606</v>
      </c>
      <c r="BH92" s="17">
        <f t="shared" ref="BH92" si="1537">V92*4</f>
        <v>3.9096750552256587</v>
      </c>
      <c r="BI92" s="17">
        <f t="shared" ref="BI92" si="1538">W92*4</f>
        <v>6.6153290632930961</v>
      </c>
      <c r="BJ92" s="17">
        <f t="shared" ref="BJ92" si="1539">X92*4</f>
        <v>8.1892115443443103</v>
      </c>
      <c r="BK92" s="17">
        <f t="shared" ref="BK92" si="1540">Y92*4</f>
        <v>8.893857406376604</v>
      </c>
      <c r="BL92" s="17">
        <f t="shared" ref="BL92" si="1541">Z92*4</f>
        <v>6.4807784340484176</v>
      </c>
      <c r="BM92" s="17">
        <f t="shared" ref="BM92" si="1542">AA92*4</f>
        <v>6.3375109327432178</v>
      </c>
      <c r="BN92" s="17">
        <f t="shared" ref="BN92" si="1543">AB92*4</f>
        <v>3.4993760047195899</v>
      </c>
      <c r="BO92" s="17">
        <f t="shared" ref="BO92" si="1544">AC92*4</f>
        <v>8.8593525741083035</v>
      </c>
      <c r="BP92" s="17">
        <f t="shared" ref="BP92" si="1545">AD92*4</f>
        <v>8.4271518698647796</v>
      </c>
      <c r="BQ92" s="17">
        <f t="shared" ref="BQ92" si="1546">AE92*4</f>
        <v>2.9364873734911257</v>
      </c>
      <c r="BR92" s="17">
        <f t="shared" ref="BR92" si="1547">AF92*4</f>
        <v>5.3841131344240623</v>
      </c>
      <c r="BS92" s="17">
        <f t="shared" ref="BS92" si="1548">AG92*4</f>
        <v>6.942139015753046</v>
      </c>
      <c r="BT92" s="17">
        <f t="shared" ref="BT92" si="1549">AH92*4</f>
        <v>2.1279250521610393</v>
      </c>
      <c r="BU92" s="17">
        <f t="shared" ref="BU92" si="1550">AI92*4</f>
        <v>6.0239523974946252</v>
      </c>
      <c r="BV92" s="17">
        <f t="shared" ref="BV92" si="1551">AJ92*4</f>
        <v>9.0100169116624329</v>
      </c>
      <c r="BW92" s="17">
        <f t="shared" ref="BW92" si="1552">AK92*4</f>
        <v>4.8271771576685829</v>
      </c>
      <c r="BX92" s="17">
        <f t="shared" ref="BX92" si="1553">AL92*4</f>
        <v>6.8986083499005701</v>
      </c>
    </row>
    <row r="93" spans="1:76" x14ac:dyDescent="0.25">
      <c r="A93" s="1">
        <f t="shared" si="1445"/>
        <v>202203</v>
      </c>
      <c r="B93" s="18">
        <v>113.37020152223923</v>
      </c>
      <c r="C93" s="18">
        <v>110.0737698271685</v>
      </c>
      <c r="D93" s="18">
        <v>111.24823053227065</v>
      </c>
      <c r="E93" s="18">
        <v>128.60850127504594</v>
      </c>
      <c r="F93" s="18">
        <v>120.78561507126888</v>
      </c>
      <c r="G93" s="18">
        <v>113.57303382032119</v>
      </c>
      <c r="H93" s="18">
        <v>108.9236939166633</v>
      </c>
      <c r="I93" s="18">
        <v>108.13836115097931</v>
      </c>
      <c r="J93" s="18">
        <v>115.09458091796402</v>
      </c>
      <c r="K93" s="18">
        <v>115.16762379277534</v>
      </c>
      <c r="L93" s="18">
        <v>107.48909113402794</v>
      </c>
      <c r="M93" s="18">
        <v>111.36747935244867</v>
      </c>
      <c r="N93" s="18">
        <v>115.47936559795889</v>
      </c>
      <c r="O93" s="18">
        <v>112.45933566036381</v>
      </c>
      <c r="P93" s="18">
        <v>112.11072875727828</v>
      </c>
      <c r="Q93" s="18">
        <v>113.8662802308844</v>
      </c>
      <c r="R93" s="18">
        <v>111.63090837349429</v>
      </c>
      <c r="S93" s="18">
        <v>114.07521983140454</v>
      </c>
      <c r="U93" s="8">
        <f t="shared" ref="U93" si="1554">(B93/B92-1)*100</f>
        <v>1.1603376688744893</v>
      </c>
      <c r="V93" s="8">
        <f t="shared" ref="V93" si="1555">(C93/C92-1)*100</f>
        <v>0.22045326908879392</v>
      </c>
      <c r="W93" s="8">
        <f t="shared" ref="W93" si="1556">(D93/D92-1)*100</f>
        <v>0.96345698013773351</v>
      </c>
      <c r="X93" s="8">
        <f t="shared" ref="X93" si="1557">(E93/E92-1)*100</f>
        <v>2.817426627003039</v>
      </c>
      <c r="Y93" s="8">
        <f t="shared" ref="Y93" si="1558">(F93/F92-1)*100</f>
        <v>0.93928760100545627</v>
      </c>
      <c r="Z93" s="8">
        <f t="shared" ref="Z93" si="1559">(G93/G92-1)*100</f>
        <v>1.0328788115242515</v>
      </c>
      <c r="AA93" s="8">
        <f t="shared" ref="AA93" si="1560">(H93/H92-1)*100</f>
        <v>0.22967578342021344</v>
      </c>
      <c r="AB93" s="8">
        <f t="shared" ref="AB93" si="1561">(I93/I92-1)*100</f>
        <v>-9.8097281328990427E-2</v>
      </c>
      <c r="AC93" s="8">
        <f t="shared" ref="AC93" si="1562">(J93/J92-1)*100</f>
        <v>0.65543183949476891</v>
      </c>
      <c r="AD93" s="8">
        <f t="shared" ref="AD93" si="1563">(K93/K92-1)*100</f>
        <v>0.54607826269641446</v>
      </c>
      <c r="AE93" s="8">
        <f t="shared" ref="AE93" si="1564">(L93/L92-1)*100</f>
        <v>2.9055085345919274E-2</v>
      </c>
      <c r="AF93" s="8">
        <f t="shared" ref="AF93" si="1565">(M93/M92-1)*100</f>
        <v>0.90149660564591283</v>
      </c>
      <c r="AG93" s="8">
        <f t="shared" ref="AG93" si="1566">(N93/N92-1)*100</f>
        <v>1.4311611630929422</v>
      </c>
      <c r="AH93" s="8">
        <f t="shared" ref="AH93" si="1567">(O93/O92-1)*100</f>
        <v>0.88528613941536438</v>
      </c>
      <c r="AI93" s="8">
        <f t="shared" ref="AI93" si="1568">(P93/P92-1)*100</f>
        <v>-0.35288919612335157</v>
      </c>
      <c r="AJ93" s="8">
        <f t="shared" ref="AJ93" si="1569">(Q93/Q92-1)*100</f>
        <v>0.33559058679428766</v>
      </c>
      <c r="AK93" s="8">
        <f t="shared" ref="AK93" si="1570">(R93/R92-1)*100</f>
        <v>0.70771244162897151</v>
      </c>
      <c r="AL93" s="8">
        <f t="shared" ref="AL93" si="1571">(S93/S92-1)*100</f>
        <v>0.85442419504566658</v>
      </c>
      <c r="AN93" s="8">
        <f t="shared" ref="AN93" si="1572">(B93/B89-1)*100</f>
        <v>4.6406472913840258</v>
      </c>
      <c r="AO93" s="8">
        <f t="shared" ref="AO93" si="1573">(C93/C89-1)*100</f>
        <v>4.4556818807899079</v>
      </c>
      <c r="AP93" s="8">
        <f t="shared" ref="AP93" si="1574">(D93/D89-1)*100</f>
        <v>3.6920606613185525</v>
      </c>
      <c r="AQ93" s="8">
        <f t="shared" ref="AQ93" si="1575">(E93/E89-1)*100</f>
        <v>7.1501875012111249</v>
      </c>
      <c r="AR93" s="8">
        <f t="shared" ref="AR93" si="1576">(F93/F89-1)*100</f>
        <v>7.4903517503124961</v>
      </c>
      <c r="AS93" s="8">
        <f t="shared" ref="AS93" si="1577">(G93/G89-1)*100</f>
        <v>3.3948177718885475</v>
      </c>
      <c r="AT93" s="8">
        <f t="shared" ref="AT93" si="1578">(H93/H89-1)*100</f>
        <v>3.720485261289963</v>
      </c>
      <c r="AU93" s="8">
        <f t="shared" ref="AU93" si="1579">(I93/I89-1)*100</f>
        <v>2.43116022224803</v>
      </c>
      <c r="AV93" s="8">
        <f t="shared" ref="AV93" si="1580">(J93/J89-1)*100</f>
        <v>7.0976044332347277</v>
      </c>
      <c r="AW93" s="8">
        <f t="shared" ref="AW93" si="1581">(K93/K89-1)*100</f>
        <v>5.4985815623604495</v>
      </c>
      <c r="AX93" s="8">
        <f t="shared" ref="AX93" si="1582">(L93/L89-1)*100</f>
        <v>2.2969593176883407</v>
      </c>
      <c r="AY93" s="8">
        <f t="shared" ref="AY93" si="1583">(M93/M89-1)*100</f>
        <v>5.6280790604045228</v>
      </c>
      <c r="AZ93" s="8">
        <f t="shared" ref="AZ93" si="1584">(N93/N89-1)*100</f>
        <v>8.7250902857301185</v>
      </c>
      <c r="BA93" s="8">
        <f t="shared" ref="BA93" si="1585">(O93/O89-1)*100</f>
        <v>4.4655822588349103</v>
      </c>
      <c r="BB93" s="8">
        <f t="shared" ref="BB93" si="1586">(P93/P89-1)*100</f>
        <v>4.5045287792602196</v>
      </c>
      <c r="BC93" s="8">
        <f t="shared" ref="BC93" si="1587">(Q93/Q89-1)*100</f>
        <v>6.3224222981574041</v>
      </c>
      <c r="BD93" s="8">
        <f t="shared" ref="BD93" si="1588">(R93/R89-1)*100</f>
        <v>5.1099343502147621</v>
      </c>
      <c r="BE93" s="8">
        <f t="shared" ref="BE93" si="1589">(S93/S89-1)*100</f>
        <v>6.0840659674568753</v>
      </c>
      <c r="BG93" s="17">
        <f t="shared" ref="BG93" si="1590">U93*4</f>
        <v>4.6413506754979572</v>
      </c>
      <c r="BH93" s="17">
        <f t="shared" ref="BH93" si="1591">V93*4</f>
        <v>0.8818130763551757</v>
      </c>
      <c r="BI93" s="17">
        <f t="shared" ref="BI93" si="1592">W93*4</f>
        <v>3.853827920550934</v>
      </c>
      <c r="BJ93" s="17">
        <f t="shared" ref="BJ93" si="1593">X93*4</f>
        <v>11.269706508012156</v>
      </c>
      <c r="BK93" s="17">
        <f t="shared" ref="BK93" si="1594">Y93*4</f>
        <v>3.7571504040218251</v>
      </c>
      <c r="BL93" s="17">
        <f t="shared" ref="BL93" si="1595">Z93*4</f>
        <v>4.1315152460970062</v>
      </c>
      <c r="BM93" s="17">
        <f t="shared" ref="BM93" si="1596">AA93*4</f>
        <v>0.91870313368085377</v>
      </c>
      <c r="BN93" s="17">
        <f t="shared" ref="BN93" si="1597">AB93*4</f>
        <v>-0.39238912531596171</v>
      </c>
      <c r="BO93" s="17">
        <f t="shared" ref="BO93" si="1598">AC93*4</f>
        <v>2.6217273579790756</v>
      </c>
      <c r="BP93" s="17">
        <f t="shared" ref="BP93" si="1599">AD93*4</f>
        <v>2.1843130507856579</v>
      </c>
      <c r="BQ93" s="17">
        <f t="shared" ref="BQ93" si="1600">AE93*4</f>
        <v>0.11622034138367709</v>
      </c>
      <c r="BR93" s="17">
        <f t="shared" ref="BR93" si="1601">AF93*4</f>
        <v>3.6059864225836513</v>
      </c>
      <c r="BS93" s="17">
        <f t="shared" ref="BS93" si="1602">AG93*4</f>
        <v>5.7246446523717687</v>
      </c>
      <c r="BT93" s="17">
        <f t="shared" ref="BT93" si="1603">AH93*4</f>
        <v>3.5411445576614575</v>
      </c>
      <c r="BU93" s="17">
        <f t="shared" ref="BU93" si="1604">AI93*4</f>
        <v>-1.4115567844934063</v>
      </c>
      <c r="BV93" s="17">
        <f t="shared" ref="BV93" si="1605">AJ93*4</f>
        <v>1.3423623471771506</v>
      </c>
      <c r="BW93" s="17">
        <f t="shared" ref="BW93" si="1606">AK93*4</f>
        <v>2.830849766515886</v>
      </c>
      <c r="BX93" s="17">
        <f t="shared" ref="BX93" si="1607">AL93*4</f>
        <v>3.4176967801826663</v>
      </c>
    </row>
    <row r="94" spans="1:76" x14ac:dyDescent="0.25">
      <c r="A94" s="1">
        <f t="shared" si="1445"/>
        <v>202204</v>
      </c>
      <c r="B94" s="18">
        <v>114.0276943238722</v>
      </c>
      <c r="C94" s="18">
        <v>110.56939332484468</v>
      </c>
      <c r="D94" s="18">
        <v>110.93188715516686</v>
      </c>
      <c r="E94" s="18">
        <v>129.07352205199251</v>
      </c>
      <c r="F94" s="18">
        <v>121.66913223045809</v>
      </c>
      <c r="G94" s="18">
        <v>114.13243431468503</v>
      </c>
      <c r="H94" s="18">
        <v>109.47724243829457</v>
      </c>
      <c r="I94" s="18">
        <v>108.95779217293835</v>
      </c>
      <c r="J94" s="18">
        <v>115.37024051050355</v>
      </c>
      <c r="K94" s="18">
        <v>116.16267038394184</v>
      </c>
      <c r="L94" s="18">
        <v>107.29194700405122</v>
      </c>
      <c r="M94" s="18">
        <v>112.40828154197877</v>
      </c>
      <c r="N94" s="18">
        <v>116.24131780011454</v>
      </c>
      <c r="O94" s="18">
        <v>112.67332873372764</v>
      </c>
      <c r="P94" s="18">
        <v>113.86672607177069</v>
      </c>
      <c r="Q94" s="18">
        <v>114.89348913217874</v>
      </c>
      <c r="R94" s="18">
        <v>112.45893799870218</v>
      </c>
      <c r="S94" s="18">
        <v>114.72664401344356</v>
      </c>
      <c r="U94" s="8">
        <f t="shared" ref="U94" si="1608">(B94/B93-1)*100</f>
        <v>0.57995204454495131</v>
      </c>
      <c r="V94" s="8">
        <f t="shared" ref="V94" si="1609">(C94/C93-1)*100</f>
        <v>0.45026485279315853</v>
      </c>
      <c r="W94" s="8">
        <f t="shared" ref="W94" si="1610">(D94/D93-1)*100</f>
        <v>-0.28435812020580764</v>
      </c>
      <c r="X94" s="8">
        <f t="shared" ref="X94" si="1611">(E94/E93-1)*100</f>
        <v>0.36157856777450093</v>
      </c>
      <c r="Y94" s="8">
        <f t="shared" ref="Y94" si="1612">(F94/F93-1)*100</f>
        <v>0.73147548130454432</v>
      </c>
      <c r="Z94" s="8">
        <f t="shared" ref="Z94" si="1613">(G94/G93-1)*100</f>
        <v>0.49254693261857607</v>
      </c>
      <c r="AA94" s="8">
        <f t="shared" ref="AA94" si="1614">(H94/H93-1)*100</f>
        <v>0.50819844767180378</v>
      </c>
      <c r="AB94" s="8">
        <f t="shared" ref="AB94" si="1615">(I94/I93-1)*100</f>
        <v>0.75776164280405567</v>
      </c>
      <c r="AC94" s="8">
        <f t="shared" ref="AC94" si="1616">(J94/J93-1)*100</f>
        <v>0.23950701270289976</v>
      </c>
      <c r="AD94" s="8">
        <f t="shared" ref="AD94" si="1617">(K94/K93-1)*100</f>
        <v>0.86399854264329612</v>
      </c>
      <c r="AE94" s="8">
        <f t="shared" ref="AE94" si="1618">(L94/L93-1)*100</f>
        <v>-0.18340850024576305</v>
      </c>
      <c r="AF94" s="8">
        <f t="shared" ref="AF94" si="1619">(M94/M93-1)*100</f>
        <v>0.93456563404494819</v>
      </c>
      <c r="AG94" s="8">
        <f t="shared" ref="AG94" si="1620">(N94/N93-1)*100</f>
        <v>0.65981675445672128</v>
      </c>
      <c r="AH94" s="8">
        <f t="shared" ref="AH94" si="1621">(O94/O93-1)*100</f>
        <v>0.19028484572425342</v>
      </c>
      <c r="AI94" s="8">
        <f t="shared" ref="AI94" si="1622">(P94/P93-1)*100</f>
        <v>1.5663062170384823</v>
      </c>
      <c r="AJ94" s="8">
        <f t="shared" ref="AJ94" si="1623">(Q94/Q93-1)*100</f>
        <v>0.90211860720441628</v>
      </c>
      <c r="AK94" s="8">
        <f t="shared" ref="AK94" si="1624">(R94/R93-1)*100</f>
        <v>0.74175659525896886</v>
      </c>
      <c r="AL94" s="8">
        <f t="shared" ref="AL94" si="1625">(S94/S93-1)*100</f>
        <v>0.57104793048112779</v>
      </c>
      <c r="AN94" s="8">
        <f t="shared" ref="AN94" si="1626">(B94/B90-1)*100</f>
        <v>3.9828715633556167</v>
      </c>
      <c r="AO94" s="8">
        <f t="shared" ref="AO94" si="1627">(C94/C90-1)*100</f>
        <v>2.811036883497553</v>
      </c>
      <c r="AP94" s="8">
        <f t="shared" ref="AP94" si="1628">(D94/D90-1)*100</f>
        <v>2.8594400298630474</v>
      </c>
      <c r="AQ94" s="8">
        <f t="shared" ref="AQ94" si="1629">(E94/E90-1)*100</f>
        <v>5.4901546178011573</v>
      </c>
      <c r="AR94" s="8">
        <f t="shared" ref="AR94" si="1630">(F94/F90-1)*100</f>
        <v>4.68969847849392</v>
      </c>
      <c r="AS94" s="8">
        <f t="shared" ref="AS94" si="1631">(G94/G90-1)*100</f>
        <v>3.9977997008843857</v>
      </c>
      <c r="AT94" s="8">
        <f t="shared" ref="AT94" si="1632">(H94/H90-1)*100</f>
        <v>3.413089191682217</v>
      </c>
      <c r="AU94" s="8">
        <f t="shared" ref="AU94" si="1633">(I94/I90-1)*100</f>
        <v>1.5117781509850214</v>
      </c>
      <c r="AV94" s="8">
        <f t="shared" ref="AV94" si="1634">(J94/J90-1)*100</f>
        <v>4.7083510868519696</v>
      </c>
      <c r="AW94" s="8">
        <f t="shared" ref="AW94" si="1635">(K94/K90-1)*100</f>
        <v>4.6565180138338658</v>
      </c>
      <c r="AX94" s="8">
        <f t="shared" ref="AX94" si="1636">(L94/L90-1)*100</f>
        <v>0.21558575035289795</v>
      </c>
      <c r="AY94" s="8">
        <f t="shared" ref="AY94" si="1637">(M94/M90-1)*100</f>
        <v>4.6302083000573147</v>
      </c>
      <c r="AZ94" s="8">
        <f t="shared" ref="AZ94" si="1638">(N94/N90-1)*100</f>
        <v>6.3962302458426601</v>
      </c>
      <c r="BA94" s="8">
        <f t="shared" ref="BA94" si="1639">(O94/O90-1)*100</f>
        <v>2.8039882428805729</v>
      </c>
      <c r="BB94" s="8">
        <f t="shared" ref="BB94" si="1640">(P94/P90-1)*100</f>
        <v>3.6196913110013496</v>
      </c>
      <c r="BC94" s="8">
        <f t="shared" ref="BC94" si="1641">(Q94/Q90-1)*100</f>
        <v>5.5216807083645625</v>
      </c>
      <c r="BD94" s="8">
        <f t="shared" ref="BD94" si="1642">(R94/R90-1)*100</f>
        <v>4.0922853847609408</v>
      </c>
      <c r="BE94" s="8">
        <f t="shared" ref="BE94" si="1643">(S94/S90-1)*100</f>
        <v>4.5656079637147906</v>
      </c>
      <c r="BG94" s="17">
        <f t="shared" ref="BG94" si="1644">U94*4</f>
        <v>2.3198081781798052</v>
      </c>
      <c r="BH94" s="17">
        <f t="shared" ref="BH94" si="1645">V94*4</f>
        <v>1.8010594111726341</v>
      </c>
      <c r="BI94" s="17">
        <f t="shared" ref="BI94" si="1646">W94*4</f>
        <v>-1.1374324808232306</v>
      </c>
      <c r="BJ94" s="17">
        <f t="shared" ref="BJ94" si="1647">X94*4</f>
        <v>1.4463142710980037</v>
      </c>
      <c r="BK94" s="17">
        <f t="shared" ref="BK94" si="1648">Y94*4</f>
        <v>2.9259019252181773</v>
      </c>
      <c r="BL94" s="17">
        <f t="shared" ref="BL94" si="1649">Z94*4</f>
        <v>1.9701877304743043</v>
      </c>
      <c r="BM94" s="17">
        <f t="shared" ref="BM94" si="1650">AA94*4</f>
        <v>2.0327937906872151</v>
      </c>
      <c r="BN94" s="17">
        <f t="shared" ref="BN94" si="1651">AB94*4</f>
        <v>3.0310465712162227</v>
      </c>
      <c r="BO94" s="17">
        <f t="shared" ref="BO94" si="1652">AC94*4</f>
        <v>0.95802805081159903</v>
      </c>
      <c r="BP94" s="17">
        <f t="shared" ref="BP94" si="1653">AD94*4</f>
        <v>3.4559941705731845</v>
      </c>
      <c r="BQ94" s="17">
        <f t="shared" ref="BQ94" si="1654">AE94*4</f>
        <v>-0.7336340009830522</v>
      </c>
      <c r="BR94" s="17">
        <f t="shared" ref="BR94" si="1655">AF94*4</f>
        <v>3.7382625361797928</v>
      </c>
      <c r="BS94" s="17">
        <f t="shared" ref="BS94" si="1656">AG94*4</f>
        <v>2.6392670178268851</v>
      </c>
      <c r="BT94" s="17">
        <f t="shared" ref="BT94" si="1657">AH94*4</f>
        <v>0.76113938289701366</v>
      </c>
      <c r="BU94" s="17">
        <f t="shared" ref="BU94" si="1658">AI94*4</f>
        <v>6.2652248681539291</v>
      </c>
      <c r="BV94" s="17">
        <f t="shared" ref="BV94" si="1659">AJ94*4</f>
        <v>3.6084744288176651</v>
      </c>
      <c r="BW94" s="17">
        <f t="shared" ref="BW94" si="1660">AK94*4</f>
        <v>2.9670263810358755</v>
      </c>
      <c r="BX94" s="17">
        <f t="shared" ref="BX94" si="1661">AL94*4</f>
        <v>2.2841917219245111</v>
      </c>
    </row>
    <row r="95" spans="1:76" x14ac:dyDescent="0.25">
      <c r="A95" s="1">
        <f t="shared" si="1445"/>
        <v>202301</v>
      </c>
      <c r="B95" s="18">
        <v>114.46161690014915</v>
      </c>
      <c r="C95" s="18">
        <v>112.04846414058278</v>
      </c>
      <c r="D95" s="18">
        <v>112.11554618266061</v>
      </c>
      <c r="E95" s="18">
        <v>130.43497540710803</v>
      </c>
      <c r="F95" s="18">
        <v>123.59826397126939</v>
      </c>
      <c r="G95" s="18">
        <v>114.38845701259233</v>
      </c>
      <c r="H95" s="18">
        <v>110.66962449362293</v>
      </c>
      <c r="I95" s="18">
        <v>109.85041161989928</v>
      </c>
      <c r="J95" s="18">
        <v>116.40532282450475</v>
      </c>
      <c r="K95" s="18">
        <v>116.75496239258088</v>
      </c>
      <c r="L95" s="18">
        <v>108.43251118126297</v>
      </c>
      <c r="M95" s="18">
        <v>112.434981660188</v>
      </c>
      <c r="N95" s="18">
        <v>116.80364223076896</v>
      </c>
      <c r="O95" s="18">
        <v>113.64700335126406</v>
      </c>
      <c r="P95" s="18">
        <v>113.99375032228302</v>
      </c>
      <c r="Q95" s="18">
        <v>115.47598696680458</v>
      </c>
      <c r="R95" s="18">
        <v>113.23097310134905</v>
      </c>
      <c r="S95" s="18">
        <v>115.49761370481301</v>
      </c>
      <c r="U95" s="8">
        <f t="shared" ref="U95" si="1662">(B95/B94-1)*100</f>
        <v>0.38054139290450983</v>
      </c>
      <c r="V95" s="8">
        <f t="shared" ref="V95" si="1663">(C95/C94-1)*100</f>
        <v>1.3376855667396992</v>
      </c>
      <c r="W95" s="8">
        <f t="shared" ref="W95" si="1664">(D95/D94-1)*100</f>
        <v>1.067014235355157</v>
      </c>
      <c r="X95" s="8">
        <f t="shared" ref="X95" si="1665">(E95/E94-1)*100</f>
        <v>1.0547890330033116</v>
      </c>
      <c r="Y95" s="8">
        <f t="shared" ref="Y95" si="1666">(F95/F94-1)*100</f>
        <v>1.5855556010354821</v>
      </c>
      <c r="Z95" s="8">
        <f t="shared" ref="Z95" si="1667">(G95/G94-1)*100</f>
        <v>0.22432071956108857</v>
      </c>
      <c r="AA95" s="8">
        <f t="shared" ref="AA95" si="1668">(H95/H94-1)*100</f>
        <v>1.0891597456891056</v>
      </c>
      <c r="AB95" s="8">
        <f t="shared" ref="AB95" si="1669">(I95/I94-1)*100</f>
        <v>0.81923415403293287</v>
      </c>
      <c r="AC95" s="8">
        <f t="shared" ref="AC95" si="1670">(J95/J94-1)*100</f>
        <v>0.89718311188486943</v>
      </c>
      <c r="AD95" s="8">
        <f t="shared" ref="AD95" si="1671">(K95/K94-1)*100</f>
        <v>0.50988153653956925</v>
      </c>
      <c r="AE95" s="8">
        <f t="shared" ref="AE95" si="1672">(L95/L94-1)*100</f>
        <v>1.0630473293290921</v>
      </c>
      <c r="AF95" s="8">
        <f t="shared" ref="AF95" si="1673">(M95/M94-1)*100</f>
        <v>2.3752803479393236E-2</v>
      </c>
      <c r="AG95" s="8">
        <f t="shared" ref="AG95" si="1674">(N95/N94-1)*100</f>
        <v>0.48375606995558762</v>
      </c>
      <c r="AH95" s="8">
        <f t="shared" ref="AH95" si="1675">(O95/O94-1)*100</f>
        <v>0.86415714213736727</v>
      </c>
      <c r="AI95" s="8">
        <f t="shared" ref="AI95" si="1676">(P95/P94-1)*100</f>
        <v>0.11155519693459848</v>
      </c>
      <c r="AJ95" s="8">
        <f t="shared" ref="AJ95" si="1677">(Q95/Q94-1)*100</f>
        <v>0.50698942039761885</v>
      </c>
      <c r="AK95" s="8">
        <f t="shared" ref="AK95" si="1678">(R95/R94-1)*100</f>
        <v>0.68650399549012864</v>
      </c>
      <c r="AL95" s="8">
        <f t="shared" ref="AL95" si="1679">(S95/S94-1)*100</f>
        <v>0.67200579080750611</v>
      </c>
      <c r="AN95" s="8">
        <f t="shared" ref="AN95" si="1680">(B95/B91-1)*100</f>
        <v>3.5261856417499793</v>
      </c>
      <c r="AO95" s="8">
        <f t="shared" ref="AO95" si="1681">(C95/C91-1)*100</f>
        <v>3.0155284950703409</v>
      </c>
      <c r="AP95" s="8">
        <f t="shared" ref="AP95" si="1682">(D95/D91-1)*100</f>
        <v>3.433374368637665</v>
      </c>
      <c r="AQ95" s="8">
        <f t="shared" ref="AQ95" si="1683">(E95/E91-1)*100</f>
        <v>6.412499428298446</v>
      </c>
      <c r="AR95" s="8">
        <f t="shared" ref="AR95" si="1684">(F95/F91-1)*100</f>
        <v>5.5864007983437824</v>
      </c>
      <c r="AS95" s="8">
        <f t="shared" ref="AS95" si="1685">(G95/G91-1)*100</f>
        <v>3.4069490925669355</v>
      </c>
      <c r="AT95" s="8">
        <f t="shared" ref="AT95" si="1686">(H95/H91-1)*100</f>
        <v>3.4497214050816849</v>
      </c>
      <c r="AU95" s="8">
        <f t="shared" ref="AU95" si="1687">(I95/I91-1)*100</f>
        <v>2.3713760560007069</v>
      </c>
      <c r="AV95" s="8">
        <f t="shared" ref="AV95" si="1688">(J95/J91-1)*100</f>
        <v>4.0564787531973678</v>
      </c>
      <c r="AW95" s="8">
        <f t="shared" ref="AW95" si="1689">(K95/K91-1)*100</f>
        <v>4.0793790264924912</v>
      </c>
      <c r="AX95" s="8">
        <f t="shared" ref="AX95" si="1690">(L95/L91-1)*100</f>
        <v>1.6477795312678012</v>
      </c>
      <c r="AY95" s="8">
        <f t="shared" ref="AY95" si="1691">(M95/M91-1)*100</f>
        <v>3.2398594593066044</v>
      </c>
      <c r="AZ95" s="8">
        <f t="shared" ref="AZ95" si="1692">(N95/N91-1)*100</f>
        <v>4.3748983330902602</v>
      </c>
      <c r="BA95" s="8">
        <f t="shared" ref="BA95" si="1693">(O95/O91-1)*100</f>
        <v>2.49308061132123</v>
      </c>
      <c r="BB95" s="8">
        <f t="shared" ref="BB95" si="1694">(P95/P91-1)*100</f>
        <v>2.8466714312350261</v>
      </c>
      <c r="BC95" s="8">
        <f t="shared" ref="BC95" si="1695">(Q95/Q91-1)*100</f>
        <v>4.0460299653684695</v>
      </c>
      <c r="BD95" s="8">
        <f t="shared" ref="BD95" si="1696">(R95/R91-1)*100</f>
        <v>3.3839641966362466</v>
      </c>
      <c r="BE95" s="8">
        <f t="shared" ref="BE95" si="1697">(S95/S91-1)*100</f>
        <v>3.873045338753256</v>
      </c>
      <c r="BG95" s="17">
        <f t="shared" ref="BG95" si="1698">U95*4</f>
        <v>1.5221655716180393</v>
      </c>
      <c r="BH95" s="17">
        <f t="shared" ref="BH95" si="1699">V95*4</f>
        <v>5.3507422669587967</v>
      </c>
      <c r="BI95" s="17">
        <f t="shared" ref="BI95" si="1700">W95*4</f>
        <v>4.2680569414206282</v>
      </c>
      <c r="BJ95" s="17">
        <f t="shared" ref="BJ95" si="1701">X95*4</f>
        <v>4.2191561320132465</v>
      </c>
      <c r="BK95" s="17">
        <f t="shared" ref="BK95" si="1702">Y95*4</f>
        <v>6.3422224041419284</v>
      </c>
      <c r="BL95" s="17">
        <f t="shared" ref="BL95" si="1703">Z95*4</f>
        <v>0.89728287824435427</v>
      </c>
      <c r="BM95" s="17">
        <f t="shared" ref="BM95" si="1704">AA95*4</f>
        <v>4.3566389827564223</v>
      </c>
      <c r="BN95" s="17">
        <f t="shared" ref="BN95" si="1705">AB95*4</f>
        <v>3.2769366161317315</v>
      </c>
      <c r="BO95" s="17">
        <f t="shared" ref="BO95" si="1706">AC95*4</f>
        <v>3.5887324475394777</v>
      </c>
      <c r="BP95" s="17">
        <f t="shared" ref="BP95" si="1707">AD95*4</f>
        <v>2.039526146158277</v>
      </c>
      <c r="BQ95" s="17">
        <f t="shared" ref="BQ95" si="1708">AE95*4</f>
        <v>4.2521893173163683</v>
      </c>
      <c r="BR95" s="17">
        <f t="shared" ref="BR95" si="1709">AF95*4</f>
        <v>9.5011213917572945E-2</v>
      </c>
      <c r="BS95" s="17">
        <f t="shared" ref="BS95" si="1710">AG95*4</f>
        <v>1.9350242798223505</v>
      </c>
      <c r="BT95" s="17">
        <f t="shared" ref="BT95" si="1711">AH95*4</f>
        <v>3.4566285685494691</v>
      </c>
      <c r="BU95" s="17">
        <f t="shared" ref="BU95" si="1712">AI95*4</f>
        <v>0.44622078773839391</v>
      </c>
      <c r="BV95" s="17">
        <f t="shared" ref="BV95" si="1713">AJ95*4</f>
        <v>2.0279576815904754</v>
      </c>
      <c r="BW95" s="17">
        <f t="shared" ref="BW95" si="1714">AK95*4</f>
        <v>2.7460159819605146</v>
      </c>
      <c r="BX95" s="17">
        <f t="shared" ref="BX95" si="1715">AL95*4</f>
        <v>2.6880231632300244</v>
      </c>
    </row>
    <row r="96" spans="1:76" x14ac:dyDescent="0.25">
      <c r="A96" s="1">
        <f t="shared" si="1445"/>
        <v>202302</v>
      </c>
      <c r="B96" s="18">
        <v>114.61619658565409</v>
      </c>
      <c r="C96" s="18">
        <v>112.03322355741325</v>
      </c>
      <c r="D96" s="18">
        <v>112.00674462499309</v>
      </c>
      <c r="E96" s="18">
        <v>131.95305834423829</v>
      </c>
      <c r="F96" s="18">
        <v>123.55750481721333</v>
      </c>
      <c r="G96" s="18">
        <v>114.78448970575229</v>
      </c>
      <c r="H96" s="18">
        <v>110.66095476003491</v>
      </c>
      <c r="I96" s="18">
        <v>110.00133724727532</v>
      </c>
      <c r="J96" s="18">
        <v>116.69877512502779</v>
      </c>
      <c r="K96" s="18">
        <v>117.26481131151614</v>
      </c>
      <c r="L96" s="18">
        <v>109.54236198636362</v>
      </c>
      <c r="M96" s="18">
        <v>112.64184917171976</v>
      </c>
      <c r="N96" s="18">
        <v>117.16234315822697</v>
      </c>
      <c r="O96" s="18">
        <v>113.76935467727381</v>
      </c>
      <c r="P96" s="18">
        <v>114.6949561235495</v>
      </c>
      <c r="Q96" s="18">
        <v>115.52880212262986</v>
      </c>
      <c r="R96" s="18">
        <v>113.58909981448025</v>
      </c>
      <c r="S96" s="18">
        <v>115.78195084328615</v>
      </c>
      <c r="U96" s="8">
        <f t="shared" ref="U96" si="1716">(B96/B95-1)*100</f>
        <v>0.13504936387522815</v>
      </c>
      <c r="V96" s="8">
        <f t="shared" ref="V96" si="1717">(C96/C95-1)*100</f>
        <v>-1.3601777843563756E-2</v>
      </c>
      <c r="W96" s="8">
        <f t="shared" ref="W96" si="1718">(D96/D95-1)*100</f>
        <v>-9.7044131141510448E-2</v>
      </c>
      <c r="X96" s="8">
        <f t="shared" ref="X96" si="1719">(E96/E95-1)*100</f>
        <v>1.1638618648043497</v>
      </c>
      <c r="Y96" s="8">
        <f t="shared" ref="Y96" si="1720">(F96/F95-1)*100</f>
        <v>-3.2977125039179711E-2</v>
      </c>
      <c r="Z96" s="8">
        <f t="shared" ref="Z96" si="1721">(G96/G95-1)*100</f>
        <v>0.34621735750519633</v>
      </c>
      <c r="AA96" s="8">
        <f t="shared" ref="AA96" si="1722">(H96/H95-1)*100</f>
        <v>-7.8338872366190415E-3</v>
      </c>
      <c r="AB96" s="8">
        <f t="shared" ref="AB96" si="1723">(I96/I95-1)*100</f>
        <v>0.13739195434083751</v>
      </c>
      <c r="AC96" s="8">
        <f t="shared" ref="AC96" si="1724">(J96/J95-1)*100</f>
        <v>0.25209525939415833</v>
      </c>
      <c r="AD96" s="8">
        <f t="shared" ref="AD96" si="1725">(K96/K95-1)*100</f>
        <v>0.43668286853704164</v>
      </c>
      <c r="AE96" s="8">
        <f t="shared" ref="AE96" si="1726">(L96/L95-1)*100</f>
        <v>1.0235406272620207</v>
      </c>
      <c r="AF96" s="8">
        <f t="shared" ref="AF96" si="1727">(M96/M95-1)*100</f>
        <v>0.18398856697194876</v>
      </c>
      <c r="AG96" s="8">
        <f t="shared" ref="AG96" si="1728">(N96/N95-1)*100</f>
        <v>0.30709738207421733</v>
      </c>
      <c r="AH96" s="8">
        <f t="shared" ref="AH96" si="1729">(O96/O95-1)*100</f>
        <v>0.10765908682306424</v>
      </c>
      <c r="AI96" s="8">
        <f t="shared" ref="AI96" si="1730">(P96/P95-1)*100</f>
        <v>0.61512653043174215</v>
      </c>
      <c r="AJ96" s="8">
        <f t="shared" ref="AJ96" si="1731">(Q96/Q95-1)*100</f>
        <v>4.5736916576832876E-2</v>
      </c>
      <c r="AK96" s="8">
        <f t="shared" ref="AK96" si="1732">(R96/R95-1)*100</f>
        <v>0.31627981578030706</v>
      </c>
      <c r="AL96" s="8">
        <f t="shared" ref="AL96" si="1733">(S96/S95-1)*100</f>
        <v>0.24618442697859066</v>
      </c>
      <c r="AN96" s="8">
        <f t="shared" ref="AN96" si="1734">(B96/B92-1)*100</f>
        <v>2.2721402383007572</v>
      </c>
      <c r="AO96" s="8">
        <f t="shared" ref="AO96" si="1735">(C96/C92-1)*100</f>
        <v>2.0045053762645315</v>
      </c>
      <c r="AP96" s="8">
        <f t="shared" ref="AP96" si="1736">(D96/D92-1)*100</f>
        <v>1.6518472997230527</v>
      </c>
      <c r="AQ96" s="8">
        <f t="shared" ref="AQ96" si="1737">(E96/E92-1)*100</f>
        <v>5.4912681511032124</v>
      </c>
      <c r="AR96" s="8">
        <f t="shared" ref="AR96" si="1738">(F96/F92-1)*100</f>
        <v>3.2557271546648447</v>
      </c>
      <c r="AS96" s="8">
        <f t="shared" ref="AS96" si="1739">(G96/G92-1)*100</f>
        <v>2.1105719182515692</v>
      </c>
      <c r="AT96" s="8">
        <f t="shared" ref="AT96" si="1740">(H96/H92-1)*100</f>
        <v>1.8282727903817131</v>
      </c>
      <c r="AU96" s="8">
        <f t="shared" ref="AU96" si="1741">(I96/I92-1)*100</f>
        <v>1.6229835151473582</v>
      </c>
      <c r="AV96" s="8">
        <f t="shared" ref="AV96" si="1742">(J96/J92-1)*100</f>
        <v>2.0583724417244431</v>
      </c>
      <c r="AW96" s="8">
        <f t="shared" ref="AW96" si="1743">(K96/K92-1)*100</f>
        <v>2.3770093303572049</v>
      </c>
      <c r="AX96" s="8">
        <f t="shared" ref="AX96" si="1744">(L96/L92-1)*100</f>
        <v>1.939823341236413</v>
      </c>
      <c r="AY96" s="8">
        <f t="shared" ref="AY96" si="1745">(M96/M92-1)*100</f>
        <v>2.0561049593698977</v>
      </c>
      <c r="AZ96" s="8">
        <f t="shared" ref="AZ96" si="1746">(N96/N92-1)*100</f>
        <v>2.9094024685027309</v>
      </c>
      <c r="BA96" s="8">
        <f t="shared" ref="BA96" si="1747">(O96/O92-1)*100</f>
        <v>2.0604810895987979</v>
      </c>
      <c r="BB96" s="8">
        <f t="shared" ref="BB96" si="1748">(P96/P92-1)*100</f>
        <v>1.9440434307865573</v>
      </c>
      <c r="BC96" s="8">
        <f t="shared" ref="BC96" si="1749">(Q96/Q92-1)*100</f>
        <v>1.8005555925318717</v>
      </c>
      <c r="BD96" s="8">
        <f t="shared" ref="BD96" si="1750">(R96/R92-1)*100</f>
        <v>2.4742928933857877</v>
      </c>
      <c r="BE96" s="8">
        <f t="shared" ref="BE96" si="1751">(S96/S92-1)*100</f>
        <v>2.3633528976468643</v>
      </c>
      <c r="BG96" s="17">
        <f t="shared" ref="BG96" si="1752">U96*4</f>
        <v>0.54019745550091258</v>
      </c>
      <c r="BH96" s="17">
        <f t="shared" ref="BH96" si="1753">V96*4</f>
        <v>-5.4407111374255024E-2</v>
      </c>
      <c r="BI96" s="17">
        <f t="shared" ref="BI96" si="1754">W96*4</f>
        <v>-0.38817652456604179</v>
      </c>
      <c r="BJ96" s="17">
        <f t="shared" ref="BJ96" si="1755">X96*4</f>
        <v>4.6554474592173989</v>
      </c>
      <c r="BK96" s="17">
        <f t="shared" ref="BK96" si="1756">Y96*4</f>
        <v>-0.13190850015671884</v>
      </c>
      <c r="BL96" s="17">
        <f t="shared" ref="BL96" si="1757">Z96*4</f>
        <v>1.3848694300207853</v>
      </c>
      <c r="BM96" s="17">
        <f t="shared" ref="BM96" si="1758">AA96*4</f>
        <v>-3.1335548946476166E-2</v>
      </c>
      <c r="BN96" s="17">
        <f t="shared" ref="BN96" si="1759">AB96*4</f>
        <v>0.54956781736335003</v>
      </c>
      <c r="BO96" s="17">
        <f t="shared" ref="BO96" si="1760">AC96*4</f>
        <v>1.0083810375766333</v>
      </c>
      <c r="BP96" s="17">
        <f t="shared" ref="BP96" si="1761">AD96*4</f>
        <v>1.7467314741481665</v>
      </c>
      <c r="BQ96" s="17">
        <f t="shared" ref="BQ96" si="1762">AE96*4</f>
        <v>4.0941625090480827</v>
      </c>
      <c r="BR96" s="17">
        <f t="shared" ref="BR96" si="1763">AF96*4</f>
        <v>0.73595426788779506</v>
      </c>
      <c r="BS96" s="17">
        <f t="shared" ref="BS96" si="1764">AG96*4</f>
        <v>1.2283895282968693</v>
      </c>
      <c r="BT96" s="17">
        <f t="shared" ref="BT96" si="1765">AH96*4</f>
        <v>0.43063634729225697</v>
      </c>
      <c r="BU96" s="17">
        <f t="shared" ref="BU96" si="1766">AI96*4</f>
        <v>2.4605061217269686</v>
      </c>
      <c r="BV96" s="17">
        <f t="shared" ref="BV96" si="1767">AJ96*4</f>
        <v>0.1829476663073315</v>
      </c>
      <c r="BW96" s="17">
        <f t="shared" ref="BW96" si="1768">AK96*4</f>
        <v>1.2651192631212282</v>
      </c>
      <c r="BX96" s="17">
        <f t="shared" ref="BX96" si="1769">AL96*4</f>
        <v>0.98473770791436266</v>
      </c>
    </row>
    <row r="97" spans="1:76" x14ac:dyDescent="0.25">
      <c r="A97" s="1">
        <f t="shared" si="1445"/>
        <v>202303</v>
      </c>
      <c r="B97" s="18">
        <v>116.05171508240268</v>
      </c>
      <c r="C97" s="18">
        <v>112.55680070694267</v>
      </c>
      <c r="D97" s="18">
        <v>112.50638454305918</v>
      </c>
      <c r="E97" s="18">
        <v>132.24572773524773</v>
      </c>
      <c r="F97" s="18">
        <v>124.15198596958487</v>
      </c>
      <c r="G97" s="18">
        <v>115.14734887250106</v>
      </c>
      <c r="H97" s="18">
        <v>111.21957205821985</v>
      </c>
      <c r="I97" s="18">
        <v>110.80969454614414</v>
      </c>
      <c r="J97" s="18">
        <v>117.41133467356605</v>
      </c>
      <c r="K97" s="18">
        <v>117.95509942137451</v>
      </c>
      <c r="L97" s="18">
        <v>109.76454940387475</v>
      </c>
      <c r="M97" s="18">
        <v>113.18250065087845</v>
      </c>
      <c r="N97" s="18">
        <v>118.02692786271649</v>
      </c>
      <c r="O97" s="18">
        <v>114.59080548835718</v>
      </c>
      <c r="P97" s="18">
        <v>114.69410383888223</v>
      </c>
      <c r="Q97" s="18">
        <v>116.02947785668044</v>
      </c>
      <c r="R97" s="18">
        <v>113.93837926658431</v>
      </c>
      <c r="S97" s="18">
        <v>116.54458131213765</v>
      </c>
      <c r="U97" s="8">
        <f t="shared" ref="U97" si="1770">(B97/B96-1)*100</f>
        <v>1.2524569297462262</v>
      </c>
      <c r="V97" s="8">
        <f t="shared" ref="V97" si="1771">(C97/C96-1)*100</f>
        <v>0.46734096628140431</v>
      </c>
      <c r="W97" s="8">
        <f t="shared" ref="W97" si="1772">(D97/D96-1)*100</f>
        <v>0.44608020681158322</v>
      </c>
      <c r="X97" s="8">
        <f t="shared" ref="X97" si="1773">(E97/E96-1)*100</f>
        <v>0.22179811114793058</v>
      </c>
      <c r="Y97" s="8">
        <f t="shared" ref="Y97" si="1774">(F97/F96-1)*100</f>
        <v>0.48113722695435346</v>
      </c>
      <c r="Z97" s="8">
        <f t="shared" ref="Z97" si="1775">(G97/G96-1)*100</f>
        <v>0.31612212388532068</v>
      </c>
      <c r="AA97" s="8">
        <f t="shared" ref="AA97" si="1776">(H97/H96-1)*100</f>
        <v>0.50480072162424339</v>
      </c>
      <c r="AB97" s="8">
        <f t="shared" ref="AB97" si="1777">(I97/I96-1)*100</f>
        <v>0.73486133814146815</v>
      </c>
      <c r="AC97" s="8">
        <f t="shared" ref="AC97" si="1778">(J97/J96-1)*100</f>
        <v>0.61059728156944715</v>
      </c>
      <c r="AD97" s="8">
        <f t="shared" ref="AD97" si="1779">(K97/K96-1)*100</f>
        <v>0.58865750273933148</v>
      </c>
      <c r="AE97" s="8">
        <f t="shared" ref="AE97" si="1780">(L97/L96-1)*100</f>
        <v>0.20283241431182653</v>
      </c>
      <c r="AF97" s="8">
        <f t="shared" ref="AF97" si="1781">(M97/M96-1)*100</f>
        <v>0.47997390235887671</v>
      </c>
      <c r="AG97" s="8">
        <f t="shared" ref="AG97" si="1782">(N97/N96-1)*100</f>
        <v>0.73793736211122951</v>
      </c>
      <c r="AH97" s="8">
        <f t="shared" ref="AH97" si="1783">(O97/O96-1)*100</f>
        <v>0.72203170477107559</v>
      </c>
      <c r="AI97" s="8">
        <f t="shared" ref="AI97" si="1784">(P97/P96-1)*100</f>
        <v>-7.4308818458490578E-4</v>
      </c>
      <c r="AJ97" s="8">
        <f t="shared" ref="AJ97" si="1785">(Q97/Q96-1)*100</f>
        <v>0.43337741312261535</v>
      </c>
      <c r="AK97" s="8">
        <f t="shared" ref="AK97" si="1786">(R97/R96-1)*100</f>
        <v>0.30749381117951557</v>
      </c>
      <c r="AL97" s="8">
        <f t="shared" ref="AL97" si="1787">(S97/S96-1)*100</f>
        <v>0.65867819923308701</v>
      </c>
      <c r="AN97" s="8">
        <f t="shared" ref="AN97" si="1788">(B97/B93-1)*100</f>
        <v>2.3652719357982521</v>
      </c>
      <c r="AO97" s="8">
        <f t="shared" ref="AO97" si="1789">(C97/C93-1)*100</f>
        <v>2.2557879898843058</v>
      </c>
      <c r="AP97" s="8">
        <f t="shared" ref="AP97" si="1790">(D97/D93-1)*100</f>
        <v>1.1309429415361061</v>
      </c>
      <c r="AQ97" s="8">
        <f t="shared" ref="AQ97" si="1791">(E97/E93-1)*100</f>
        <v>2.8281384388603614</v>
      </c>
      <c r="AR97" s="8">
        <f t="shared" ref="AR97" si="1792">(F97/F93-1)*100</f>
        <v>2.7870627610164345</v>
      </c>
      <c r="AS97" s="8">
        <f t="shared" ref="AS97" si="1793">(G97/G93-1)*100</f>
        <v>1.386169761627154</v>
      </c>
      <c r="AT97" s="8">
        <f t="shared" ref="AT97" si="1794">(H97/H93-1)*100</f>
        <v>2.1077857893004648</v>
      </c>
      <c r="AU97" s="8">
        <f t="shared" ref="AU97" si="1795">(I97/I93-1)*100</f>
        <v>2.4702921023883606</v>
      </c>
      <c r="AV97" s="8">
        <f t="shared" ref="AV97" si="1796">(J97/J93-1)*100</f>
        <v>2.0129129774175247</v>
      </c>
      <c r="AW97" s="8">
        <f t="shared" ref="AW97" si="1797">(K97/K93-1)*100</f>
        <v>2.420363932848657</v>
      </c>
      <c r="AX97" s="8">
        <f t="shared" ref="AX97" si="1798">(L97/L93-1)*100</f>
        <v>2.1169201877514698</v>
      </c>
      <c r="AY97" s="8">
        <f t="shared" ref="AY97" si="1799">(M97/M93-1)*100</f>
        <v>1.6297588030036225</v>
      </c>
      <c r="AZ97" s="8">
        <f t="shared" ref="AZ97" si="1800">(N97/N93-1)*100</f>
        <v>2.2060757361855643</v>
      </c>
      <c r="BA97" s="8">
        <f t="shared" ref="BA97" si="1801">(O97/O93-1)*100</f>
        <v>1.8953249327655408</v>
      </c>
      <c r="BB97" s="8">
        <f t="shared" ref="BB97" si="1802">(P97/P93-1)*100</f>
        <v>2.3043067423074159</v>
      </c>
      <c r="BC97" s="8">
        <f t="shared" ref="BC97" si="1803">(Q97/Q93-1)*100</f>
        <v>1.8997701702468728</v>
      </c>
      <c r="BD97" s="8">
        <f t="shared" ref="BD97" si="1804">(R97/R93-1)*100</f>
        <v>2.0670537637924591</v>
      </c>
      <c r="BE97" s="8">
        <f t="shared" ref="BE97" si="1805">(S97/S93-1)*100</f>
        <v>2.1646782573661927</v>
      </c>
      <c r="BG97" s="17">
        <f t="shared" ref="BG97" si="1806">U97*4</f>
        <v>5.009827718984905</v>
      </c>
      <c r="BH97" s="17">
        <f t="shared" ref="BH97" si="1807">V97*4</f>
        <v>1.8693638651256173</v>
      </c>
      <c r="BI97" s="17">
        <f t="shared" ref="BI97" si="1808">W97*4</f>
        <v>1.7843208272463329</v>
      </c>
      <c r="BJ97" s="17">
        <f t="shared" ref="BJ97" si="1809">X97*4</f>
        <v>0.88719244459172231</v>
      </c>
      <c r="BK97" s="17">
        <f t="shared" ref="BK97" si="1810">Y97*4</f>
        <v>1.9245489078174138</v>
      </c>
      <c r="BL97" s="17">
        <f t="shared" ref="BL97" si="1811">Z97*4</f>
        <v>1.2644884955412827</v>
      </c>
      <c r="BM97" s="17">
        <f t="shared" ref="BM97" si="1812">AA97*4</f>
        <v>2.0192028864969735</v>
      </c>
      <c r="BN97" s="17">
        <f t="shared" ref="BN97" si="1813">AB97*4</f>
        <v>2.9394453525658726</v>
      </c>
      <c r="BO97" s="17">
        <f t="shared" ref="BO97" si="1814">AC97*4</f>
        <v>2.4423891262777886</v>
      </c>
      <c r="BP97" s="17">
        <f t="shared" ref="BP97" si="1815">AD97*4</f>
        <v>2.3546300109573259</v>
      </c>
      <c r="BQ97" s="17">
        <f t="shared" ref="BQ97" si="1816">AE97*4</f>
        <v>0.8113296572473061</v>
      </c>
      <c r="BR97" s="17">
        <f t="shared" ref="BR97" si="1817">AF97*4</f>
        <v>1.9198956094355069</v>
      </c>
      <c r="BS97" s="17">
        <f t="shared" ref="BS97" si="1818">AG97*4</f>
        <v>2.951749448444918</v>
      </c>
      <c r="BT97" s="17">
        <f t="shared" ref="BT97" si="1819">AH97*4</f>
        <v>2.8881268190843024</v>
      </c>
      <c r="BU97" s="17">
        <f t="shared" ref="BU97" si="1820">AI97*4</f>
        <v>-2.9723527383396231E-3</v>
      </c>
      <c r="BV97" s="17">
        <f t="shared" ref="BV97" si="1821">AJ97*4</f>
        <v>1.7335096524904614</v>
      </c>
      <c r="BW97" s="17">
        <f t="shared" ref="BW97" si="1822">AK97*4</f>
        <v>1.2299752447180623</v>
      </c>
      <c r="BX97" s="17">
        <f t="shared" ref="BX97" si="1823">AL97*4</f>
        <v>2.6347127969323481</v>
      </c>
    </row>
    <row r="98" spans="1:76" x14ac:dyDescent="0.25">
      <c r="A98" s="1">
        <f t="shared" si="1445"/>
        <v>202304</v>
      </c>
      <c r="B98" s="18">
        <v>116.56593952806256</v>
      </c>
      <c r="C98" s="18">
        <v>113.43822949559069</v>
      </c>
      <c r="D98" s="18">
        <v>112.95410946862344</v>
      </c>
      <c r="E98" s="18">
        <v>133.48210053849093</v>
      </c>
      <c r="F98" s="18">
        <v>125.91895890401806</v>
      </c>
      <c r="G98" s="18">
        <v>115.69526843269593</v>
      </c>
      <c r="H98" s="18">
        <v>112.47901797995875</v>
      </c>
      <c r="I98" s="18">
        <v>111.30928774678638</v>
      </c>
      <c r="J98" s="18">
        <v>118.26831244529104</v>
      </c>
      <c r="K98" s="18">
        <v>118.54656950179074</v>
      </c>
      <c r="L98" s="18">
        <v>110.36990537240845</v>
      </c>
      <c r="M98" s="18">
        <v>114.33023095859768</v>
      </c>
      <c r="N98" s="18">
        <v>119.02596833460859</v>
      </c>
      <c r="O98" s="18">
        <v>115.79814872123757</v>
      </c>
      <c r="P98" s="18">
        <v>115.65510069323345</v>
      </c>
      <c r="Q98" s="18">
        <v>116.61413763747001</v>
      </c>
      <c r="R98" s="18">
        <v>114.91504918409741</v>
      </c>
      <c r="S98" s="18">
        <v>117.40089130224941</v>
      </c>
      <c r="U98" s="8">
        <f t="shared" ref="U98" si="1824">(B98/B97-1)*100</f>
        <v>0.44309939348570193</v>
      </c>
      <c r="V98" s="8">
        <f t="shared" ref="V98" si="1825">(C98/C97-1)*100</f>
        <v>0.78309687474411582</v>
      </c>
      <c r="W98" s="8">
        <f t="shared" ref="W98" si="1826">(D98/D97-1)*100</f>
        <v>0.3979551270647308</v>
      </c>
      <c r="X98" s="8">
        <f t="shared" ref="X98" si="1827">(E98/E97-1)*100</f>
        <v>0.93490566721246005</v>
      </c>
      <c r="Y98" s="8">
        <f t="shared" ref="Y98" si="1828">(F98/F97-1)*100</f>
        <v>1.4232337248846427</v>
      </c>
      <c r="Z98" s="8">
        <f t="shared" ref="Z98" si="1829">(G98/G97-1)*100</f>
        <v>0.47584209759059526</v>
      </c>
      <c r="AA98" s="8">
        <f t="shared" ref="AA98" si="1830">(H98/H97-1)*100</f>
        <v>1.1323959429367481</v>
      </c>
      <c r="AB98" s="8">
        <f t="shared" ref="AB98" si="1831">(I98/I97-1)*100</f>
        <v>0.45085694233566453</v>
      </c>
      <c r="AC98" s="8">
        <f t="shared" ref="AC98" si="1832">(J98/J97-1)*100</f>
        <v>0.72989356104979919</v>
      </c>
      <c r="AD98" s="8">
        <f t="shared" ref="AD98" si="1833">(K98/K97-1)*100</f>
        <v>0.50143663420882945</v>
      </c>
      <c r="AE98" s="8">
        <f t="shared" ref="AE98" si="1834">(L98/L97-1)*100</f>
        <v>0.5515040801619131</v>
      </c>
      <c r="AF98" s="8">
        <f t="shared" ref="AF98" si="1835">(M98/M97-1)*100</f>
        <v>1.0140527918352849</v>
      </c>
      <c r="AG98" s="8">
        <f t="shared" ref="AG98" si="1836">(N98/N97-1)*100</f>
        <v>0.84645130563267834</v>
      </c>
      <c r="AH98" s="8">
        <f t="shared" ref="AH98" si="1837">(O98/O97-1)*100</f>
        <v>1.053612659178893</v>
      </c>
      <c r="AI98" s="8">
        <f t="shared" ref="AI98" si="1838">(P98/P97-1)*100</f>
        <v>0.8378781665195234</v>
      </c>
      <c r="AJ98" s="8">
        <f t="shared" ref="AJ98" si="1839">(Q98/Q97-1)*100</f>
        <v>0.50388900440605511</v>
      </c>
      <c r="AK98" s="8">
        <f t="shared" ref="AK98" si="1840">(R98/R97-1)*100</f>
        <v>0.85719133780899348</v>
      </c>
      <c r="AL98" s="8">
        <f t="shared" ref="AL98" si="1841">(S98/S97-1)*100</f>
        <v>0.73474886646023307</v>
      </c>
      <c r="AN98" s="8">
        <f t="shared" ref="AN98" si="1842">(B98/B94-1)*100</f>
        <v>2.2259901151565842</v>
      </c>
      <c r="AO98" s="8">
        <f t="shared" ref="AO98" si="1843">(C98/C94-1)*100</f>
        <v>2.5946024342537344</v>
      </c>
      <c r="AP98" s="8">
        <f t="shared" ref="AP98" si="1844">(D98/D94-1)*100</f>
        <v>1.8229405136036103</v>
      </c>
      <c r="AQ98" s="8">
        <f t="shared" ref="AQ98" si="1845">(E98/E94-1)*100</f>
        <v>3.4155560462064249</v>
      </c>
      <c r="AR98" s="8">
        <f t="shared" ref="AR98" si="1846">(F98/F94-1)*100</f>
        <v>3.4929374407883573</v>
      </c>
      <c r="AS98" s="8">
        <f t="shared" ref="AS98" si="1847">(G98/G94-1)*100</f>
        <v>1.369316380041341</v>
      </c>
      <c r="AT98" s="8">
        <f t="shared" ref="AT98" si="1848">(H98/H94-1)*100</f>
        <v>2.7419173837485822</v>
      </c>
      <c r="AU98" s="8">
        <f t="shared" ref="AU98" si="1849">(I98/I94-1)*100</f>
        <v>2.1581710926334763</v>
      </c>
      <c r="AV98" s="8">
        <f t="shared" ref="AV98" si="1850">(J98/J94-1)*100</f>
        <v>2.5119752909968485</v>
      </c>
      <c r="AW98" s="8">
        <f t="shared" ref="AW98" si="1851">(K98/K94-1)*100</f>
        <v>2.0522075723376609</v>
      </c>
      <c r="AX98" s="8">
        <f t="shared" ref="AX98" si="1852">(L98/L94-1)*100</f>
        <v>2.8687692359996131</v>
      </c>
      <c r="AY98" s="8">
        <f t="shared" ref="AY98" si="1853">(M98/M94-1)*100</f>
        <v>1.7097934335924991</v>
      </c>
      <c r="AZ98" s="8">
        <f t="shared" ref="AZ98" si="1854">(N98/N94-1)*100</f>
        <v>2.3955772243415607</v>
      </c>
      <c r="BA98" s="8">
        <f t="shared" ref="BA98" si="1855">(O98/O94-1)*100</f>
        <v>2.7733448746283029</v>
      </c>
      <c r="BB98" s="8">
        <f t="shared" ref="BB98" si="1856">(P98/P94-1)*100</f>
        <v>1.5705857919683597</v>
      </c>
      <c r="BC98" s="8">
        <f t="shared" ref="BC98" si="1857">(Q98/Q94-1)*100</f>
        <v>1.4976031438228343</v>
      </c>
      <c r="BD98" s="8">
        <f t="shared" ref="BD98" si="1858">(R98/R94-1)*100</f>
        <v>2.1840070954818769</v>
      </c>
      <c r="BE98" s="8">
        <f t="shared" ref="BE98" si="1859">(S98/S94-1)*100</f>
        <v>2.3309731682663593</v>
      </c>
      <c r="BG98" s="17">
        <f t="shared" ref="BG98" si="1860">U98*4</f>
        <v>1.7723975739428077</v>
      </c>
      <c r="BH98" s="17">
        <f t="shared" ref="BH98" si="1861">V98*4</f>
        <v>3.1323874989764633</v>
      </c>
      <c r="BI98" s="17">
        <f t="shared" ref="BI98" si="1862">W98*4</f>
        <v>1.5918205082589232</v>
      </c>
      <c r="BJ98" s="17">
        <f t="shared" ref="BJ98" si="1863">X98*4</f>
        <v>3.7396226688498402</v>
      </c>
      <c r="BK98" s="17">
        <f t="shared" ref="BK98" si="1864">Y98*4</f>
        <v>5.6929348995385709</v>
      </c>
      <c r="BL98" s="17">
        <f t="shared" ref="BL98" si="1865">Z98*4</f>
        <v>1.903368390362381</v>
      </c>
      <c r="BM98" s="17">
        <f t="shared" ref="BM98" si="1866">AA98*4</f>
        <v>4.5295837717469922</v>
      </c>
      <c r="BN98" s="17">
        <f t="shared" ref="BN98" si="1867">AB98*4</f>
        <v>1.8034277693426581</v>
      </c>
      <c r="BO98" s="17">
        <f t="shared" ref="BO98" si="1868">AC98*4</f>
        <v>2.9195742441991968</v>
      </c>
      <c r="BP98" s="17">
        <f t="shared" ref="BP98" si="1869">AD98*4</f>
        <v>2.0057465368353178</v>
      </c>
      <c r="BQ98" s="17">
        <f t="shared" ref="BQ98" si="1870">AE98*4</f>
        <v>2.2060163206476524</v>
      </c>
      <c r="BR98" s="17">
        <f t="shared" ref="BR98" si="1871">AF98*4</f>
        <v>4.0562111673411394</v>
      </c>
      <c r="BS98" s="17">
        <f t="shared" ref="BS98" si="1872">AG98*4</f>
        <v>3.3858052225307134</v>
      </c>
      <c r="BT98" s="17">
        <f t="shared" ref="BT98" si="1873">AH98*4</f>
        <v>4.2144506367155721</v>
      </c>
      <c r="BU98" s="17">
        <f t="shared" ref="BU98" si="1874">AI98*4</f>
        <v>3.3515126660780936</v>
      </c>
      <c r="BV98" s="17">
        <f t="shared" ref="BV98" si="1875">AJ98*4</f>
        <v>2.0155560176242204</v>
      </c>
      <c r="BW98" s="17">
        <f t="shared" ref="BW98" si="1876">AK98*4</f>
        <v>3.4287653512359739</v>
      </c>
      <c r="BX98" s="17">
        <f t="shared" ref="BX98" si="1877">AL98*4</f>
        <v>2.9389954658409323</v>
      </c>
    </row>
    <row r="99" spans="1:76" x14ac:dyDescent="0.25">
      <c r="A99" s="1">
        <f t="shared" si="1445"/>
        <v>202401</v>
      </c>
      <c r="B99" s="18">
        <v>117.36432125889193</v>
      </c>
      <c r="C99" s="18">
        <v>114.52303228708598</v>
      </c>
      <c r="D99" s="18">
        <v>114.01995149228168</v>
      </c>
      <c r="E99" s="18">
        <v>134.95648970785948</v>
      </c>
      <c r="F99" s="18">
        <v>127.36253430703492</v>
      </c>
      <c r="G99" s="18">
        <v>117.04096664827301</v>
      </c>
      <c r="H99" s="18">
        <v>113.55883586397023</v>
      </c>
      <c r="I99" s="18">
        <v>112.28582215300636</v>
      </c>
      <c r="J99" s="18">
        <v>119.32358137861746</v>
      </c>
      <c r="K99" s="18">
        <v>119.82658545632911</v>
      </c>
      <c r="L99" s="18">
        <v>111.41050814697888</v>
      </c>
      <c r="M99" s="18">
        <v>115.18555349084885</v>
      </c>
      <c r="N99" s="18">
        <v>120.25686259694909</v>
      </c>
      <c r="O99" s="18">
        <v>116.47962906909309</v>
      </c>
      <c r="P99" s="18">
        <v>117.05877113261232</v>
      </c>
      <c r="Q99" s="18">
        <v>117.71160883112144</v>
      </c>
      <c r="R99" s="18">
        <v>116.21503967701041</v>
      </c>
      <c r="S99" s="18">
        <v>118.49029486063239</v>
      </c>
      <c r="U99" s="8">
        <f t="shared" ref="U99" si="1878">(B99/B98-1)*100</f>
        <v>0.68491853972245664</v>
      </c>
      <c r="V99" s="8">
        <f t="shared" ref="V99" si="1879">(C99/C98-1)*100</f>
        <v>0.95629383173461147</v>
      </c>
      <c r="W99" s="8">
        <f t="shared" ref="W99" si="1880">(D99/D98-1)*100</f>
        <v>0.94360623856213355</v>
      </c>
      <c r="X99" s="8">
        <f t="shared" ref="X99" si="1881">(E99/E98-1)*100</f>
        <v>1.1045594603475761</v>
      </c>
      <c r="Y99" s="8">
        <f t="shared" ref="Y99" si="1882">(F99/F98-1)*100</f>
        <v>1.1464321303015446</v>
      </c>
      <c r="Z99" s="8">
        <f t="shared" ref="Z99" si="1883">(G99/G98-1)*100</f>
        <v>1.1631402336560681</v>
      </c>
      <c r="AA99" s="8">
        <f t="shared" ref="AA99" si="1884">(H99/H98-1)*100</f>
        <v>0.96001716889444477</v>
      </c>
      <c r="AB99" s="8">
        <f t="shared" ref="AB99" si="1885">(I99/I98-1)*100</f>
        <v>0.87731619345321477</v>
      </c>
      <c r="AC99" s="8">
        <f t="shared" ref="AC99" si="1886">(J99/J98-1)*100</f>
        <v>0.89226683928087525</v>
      </c>
      <c r="AD99" s="8">
        <f t="shared" ref="AD99" si="1887">(K99/K98-1)*100</f>
        <v>1.0797579043559269</v>
      </c>
      <c r="AE99" s="8">
        <f t="shared" ref="AE99" si="1888">(L99/L98-1)*100</f>
        <v>0.94283198944427049</v>
      </c>
      <c r="AF99" s="8">
        <f t="shared" ref="AF99" si="1889">(M99/M98-1)*100</f>
        <v>0.7481158089857276</v>
      </c>
      <c r="AG99" s="8">
        <f t="shared" ref="AG99" si="1890">(N99/N98-1)*100</f>
        <v>1.0341392551247219</v>
      </c>
      <c r="AH99" s="8">
        <f t="shared" ref="AH99" si="1891">(O99/O98-1)*100</f>
        <v>0.58850711810261025</v>
      </c>
      <c r="AI99" s="8">
        <f t="shared" ref="AI99" si="1892">(P99/P98-1)*100</f>
        <v>1.2136692899537671</v>
      </c>
      <c r="AJ99" s="8">
        <f t="shared" ref="AJ99" si="1893">(Q99/Q98-1)*100</f>
        <v>0.94111332972615092</v>
      </c>
      <c r="AK99" s="8">
        <f t="shared" ref="AK99" si="1894">(R99/R98-1)*100</f>
        <v>1.1312621820579682</v>
      </c>
      <c r="AL99" s="8">
        <f t="shared" ref="AL99" si="1895">(S99/S98-1)*100</f>
        <v>0.92793465730878211</v>
      </c>
      <c r="AN99" s="8">
        <f t="shared" ref="AN99" si="1896">(B99/B95-1)*100</f>
        <v>2.5359630916929721</v>
      </c>
      <c r="AO99" s="8">
        <f t="shared" ref="AO99" si="1897">(C99/C95-1)*100</f>
        <v>2.2084802013871974</v>
      </c>
      <c r="AP99" s="8">
        <f t="shared" ref="AP99" si="1898">(D99/D95-1)*100</f>
        <v>1.6986094921380257</v>
      </c>
      <c r="AQ99" s="8">
        <f t="shared" ref="AQ99" si="1899">(E99/E95-1)*100</f>
        <v>3.4664891733517722</v>
      </c>
      <c r="AR99" s="8">
        <f t="shared" ref="AR99" si="1900">(F99/F95-1)*100</f>
        <v>3.0455689382826057</v>
      </c>
      <c r="AS99" s="8">
        <f t="shared" ref="AS99" si="1901">(G99/G95-1)*100</f>
        <v>2.318861277575146</v>
      </c>
      <c r="AT99" s="8">
        <f t="shared" ref="AT99" si="1902">(H99/H95-1)*100</f>
        <v>2.6106633898570708</v>
      </c>
      <c r="AU99" s="8">
        <f t="shared" ref="AU99" si="1903">(I99/I95-1)*100</f>
        <v>2.2170244946682738</v>
      </c>
      <c r="AV99" s="8">
        <f t="shared" ref="AV99" si="1904">(J99/J95-1)*100</f>
        <v>2.5069803367259613</v>
      </c>
      <c r="AW99" s="8">
        <f t="shared" ref="AW99" si="1905">(K99/K95-1)*100</f>
        <v>2.6308287038114164</v>
      </c>
      <c r="AX99" s="8">
        <f t="shared" ref="AX99" si="1906">(L99/L95-1)*100</f>
        <v>2.7464059748073977</v>
      </c>
      <c r="AY99" s="8">
        <f t="shared" ref="AY99" si="1907">(M99/M95-1)*100</f>
        <v>2.4463665934272072</v>
      </c>
      <c r="AZ99" s="8">
        <f t="shared" ref="AZ99" si="1908">(N99/N95-1)*100</f>
        <v>2.9564320942643274</v>
      </c>
      <c r="BA99" s="8">
        <f t="shared" ref="BA99" si="1909">(O99/O95-1)*100</f>
        <v>2.4924772623118319</v>
      </c>
      <c r="BB99" s="8">
        <f t="shared" ref="BB99" si="1910">(P99/P95-1)*100</f>
        <v>2.6887621485071511</v>
      </c>
      <c r="BC99" s="8">
        <f t="shared" ref="BC99" si="1911">(Q99/Q95-1)*100</f>
        <v>1.9360058511208145</v>
      </c>
      <c r="BD99" s="8">
        <f t="shared" ref="BD99" si="1912">(R99/R95-1)*100</f>
        <v>2.6353801384277009</v>
      </c>
      <c r="BE99" s="8">
        <f t="shared" ref="BE99" si="1913">(S99/S95-1)*100</f>
        <v>2.591119469765002</v>
      </c>
      <c r="BG99" s="17">
        <f t="shared" ref="BG99" si="1914">U99*4</f>
        <v>2.7396741588898266</v>
      </c>
      <c r="BH99" s="17">
        <f t="shared" ref="BH99" si="1915">V99*4</f>
        <v>3.8251753269384459</v>
      </c>
      <c r="BI99" s="17">
        <f t="shared" ref="BI99" si="1916">W99*4</f>
        <v>3.7744249542485342</v>
      </c>
      <c r="BJ99" s="17">
        <f t="shared" ref="BJ99" si="1917">X99*4</f>
        <v>4.4182378413903045</v>
      </c>
      <c r="BK99" s="17">
        <f t="shared" ref="BK99" si="1918">Y99*4</f>
        <v>4.5857285212061782</v>
      </c>
      <c r="BL99" s="17">
        <f t="shared" ref="BL99" si="1919">Z99*4</f>
        <v>4.6525609346242724</v>
      </c>
      <c r="BM99" s="17">
        <f t="shared" ref="BM99" si="1920">AA99*4</f>
        <v>3.8400686755777791</v>
      </c>
      <c r="BN99" s="17">
        <f t="shared" ref="BN99" si="1921">AB99*4</f>
        <v>3.5092647738128591</v>
      </c>
      <c r="BO99" s="17">
        <f t="shared" ref="BO99" si="1922">AC99*4</f>
        <v>3.569067357123501</v>
      </c>
      <c r="BP99" s="17">
        <f t="shared" ref="BP99" si="1923">AD99*4</f>
        <v>4.3190316174237076</v>
      </c>
      <c r="BQ99" s="17">
        <f t="shared" ref="BQ99" si="1924">AE99*4</f>
        <v>3.771327957777082</v>
      </c>
      <c r="BR99" s="17">
        <f t="shared" ref="BR99" si="1925">AF99*4</f>
        <v>2.9924632359429104</v>
      </c>
      <c r="BS99" s="17">
        <f t="shared" ref="BS99" si="1926">AG99*4</f>
        <v>4.1365570204988877</v>
      </c>
      <c r="BT99" s="17">
        <f t="shared" ref="BT99" si="1927">AH99*4</f>
        <v>2.354028472410441</v>
      </c>
      <c r="BU99" s="17">
        <f t="shared" ref="BU99" si="1928">AI99*4</f>
        <v>4.8546771598150684</v>
      </c>
      <c r="BV99" s="17">
        <f t="shared" ref="BV99" si="1929">AJ99*4</f>
        <v>3.7644533189046037</v>
      </c>
      <c r="BW99" s="17">
        <f t="shared" ref="BW99" si="1930">AK99*4</f>
        <v>4.525048728231873</v>
      </c>
      <c r="BX99" s="17">
        <f t="shared" ref="BX99" si="1931">AL99*4</f>
        <v>3.7117386292351284</v>
      </c>
    </row>
    <row r="100" spans="1:76" x14ac:dyDescent="0.25">
      <c r="A100" s="1">
        <f t="shared" si="1445"/>
        <v>202402</v>
      </c>
      <c r="B100" s="18">
        <v>118.52900064893616</v>
      </c>
      <c r="C100" s="18">
        <v>115.61765319222116</v>
      </c>
      <c r="D100" s="18">
        <v>115.00838916570399</v>
      </c>
      <c r="E100" s="18">
        <v>136.22370757579407</v>
      </c>
      <c r="F100" s="18">
        <v>128.43154509019575</v>
      </c>
      <c r="G100" s="18">
        <v>117.58276898594025</v>
      </c>
      <c r="H100" s="18">
        <v>114.42549570387291</v>
      </c>
      <c r="I100" s="18">
        <v>113.22824924966325</v>
      </c>
      <c r="J100" s="18">
        <v>120.53339575824218</v>
      </c>
      <c r="K100" s="18">
        <v>120.73782485924441</v>
      </c>
      <c r="L100" s="18">
        <v>112.04699691138875</v>
      </c>
      <c r="M100" s="18">
        <v>115.93217891393611</v>
      </c>
      <c r="N100" s="18">
        <v>121.01416883108345</v>
      </c>
      <c r="O100" s="18">
        <v>117.33825698231264</v>
      </c>
      <c r="P100" s="18">
        <v>117.69520132916863</v>
      </c>
      <c r="Q100" s="18">
        <v>118.77267263411457</v>
      </c>
      <c r="R100" s="18">
        <v>116.85407935189536</v>
      </c>
      <c r="S100" s="18">
        <v>119.46370280945011</v>
      </c>
      <c r="U100" s="8">
        <f t="shared" ref="U100" si="1932">(B100/B99-1)*100</f>
        <v>0.99236239561688588</v>
      </c>
      <c r="V100" s="8">
        <f t="shared" ref="V100" si="1933">(C100/C99-1)*100</f>
        <v>0.95580852451686571</v>
      </c>
      <c r="W100" s="8">
        <f t="shared" ref="W100" si="1934">(D100/D99-1)*100</f>
        <v>0.86689887207083149</v>
      </c>
      <c r="X100" s="8">
        <f t="shared" ref="X100" si="1935">(E100/E99-1)*100</f>
        <v>0.93898253479898219</v>
      </c>
      <c r="Y100" s="8">
        <f t="shared" ref="Y100" si="1936">(F100/F99-1)*100</f>
        <v>0.8393447798265008</v>
      </c>
      <c r="Z100" s="8">
        <f t="shared" ref="Z100" si="1937">(G100/G99-1)*100</f>
        <v>0.46291683432129194</v>
      </c>
      <c r="AA100" s="8">
        <f t="shared" ref="AA100" si="1938">(H100/H99-1)*100</f>
        <v>0.76318133530430821</v>
      </c>
      <c r="AB100" s="8">
        <f t="shared" ref="AB100" si="1939">(I100/I99-1)*100</f>
        <v>0.83931085740520661</v>
      </c>
      <c r="AC100" s="8">
        <f t="shared" ref="AC100" si="1940">(J100/J99-1)*100</f>
        <v>1.0138937883417576</v>
      </c>
      <c r="AD100" s="8">
        <f t="shared" ref="AD100" si="1941">(K100/K99-1)*100</f>
        <v>0.76046513338010602</v>
      </c>
      <c r="AE100" s="8">
        <f t="shared" ref="AE100" si="1942">(L100/L99-1)*100</f>
        <v>0.571300476944403</v>
      </c>
      <c r="AF100" s="8">
        <f t="shared" ref="AF100" si="1943">(M100/M99-1)*100</f>
        <v>0.6481936323261106</v>
      </c>
      <c r="AG100" s="8">
        <f t="shared" ref="AG100" si="1944">(N100/N99-1)*100</f>
        <v>0.62974055515860883</v>
      </c>
      <c r="AH100" s="8">
        <f t="shared" ref="AH100" si="1945">(O100/O99-1)*100</f>
        <v>0.73714856415814101</v>
      </c>
      <c r="AI100" s="8">
        <f t="shared" ref="AI100" si="1946">(P100/P99-1)*100</f>
        <v>0.54368433086942058</v>
      </c>
      <c r="AJ100" s="8">
        <f t="shared" ref="AJ100" si="1947">(Q100/Q99-1)*100</f>
        <v>0.90140965154543728</v>
      </c>
      <c r="AK100" s="8">
        <f t="shared" ref="AK100" si="1948">(R100/R99-1)*100</f>
        <v>0.54987691495094193</v>
      </c>
      <c r="AL100" s="8">
        <f t="shared" ref="AL100" si="1949">(S100/S99-1)*100</f>
        <v>0.82150858849885378</v>
      </c>
      <c r="AN100" s="8">
        <f t="shared" ref="AN100" si="1950">(B100/B96-1)*100</f>
        <v>3.4138317095158355</v>
      </c>
      <c r="AO100" s="8">
        <f t="shared" ref="AO100" si="1951">(C100/C96-1)*100</f>
        <v>3.1994345257511991</v>
      </c>
      <c r="AP100" s="8">
        <f t="shared" ref="AP100" si="1952">(D100/D96-1)*100</f>
        <v>2.6798783865745079</v>
      </c>
      <c r="AQ100" s="8">
        <f t="shared" ref="AQ100" si="1953">(E100/E96-1)*100</f>
        <v>3.2364912834490944</v>
      </c>
      <c r="AR100" s="8">
        <f t="shared" ref="AR100" si="1954">(F100/F96-1)*100</f>
        <v>3.9447545336828593</v>
      </c>
      <c r="AS100" s="8">
        <f t="shared" ref="AS100" si="1955">(G100/G96-1)*100</f>
        <v>2.4378548768751562</v>
      </c>
      <c r="AT100" s="8">
        <f t="shared" ref="AT100" si="1956">(H100/H96-1)*100</f>
        <v>3.4018692067145917</v>
      </c>
      <c r="AU100" s="8">
        <f t="shared" ref="AU100" si="1957">(I100/I96-1)*100</f>
        <v>2.9335207036020439</v>
      </c>
      <c r="AV100" s="8">
        <f t="shared" ref="AV100" si="1958">(J100/J96-1)*100</f>
        <v>3.2859133517948891</v>
      </c>
      <c r="AW100" s="8">
        <f t="shared" ref="AW100" si="1959">(K100/K96-1)*100</f>
        <v>2.9616843355524169</v>
      </c>
      <c r="AX100" s="8">
        <f t="shared" ref="AX100" si="1960">(L100/L96-1)*100</f>
        <v>2.2864532767121748</v>
      </c>
      <c r="AY100" s="8">
        <f t="shared" ref="AY100" si="1961">(M100/M96-1)*100</f>
        <v>2.921054445049398</v>
      </c>
      <c r="AZ100" s="8">
        <f t="shared" ref="AZ100" si="1962">(N100/N96-1)*100</f>
        <v>3.2875969949274664</v>
      </c>
      <c r="BA100" s="8">
        <f t="shared" ref="BA100" si="1963">(O100/O96-1)*100</f>
        <v>3.1369627745209794</v>
      </c>
      <c r="BB100" s="8">
        <f t="shared" ref="BB100" si="1964">(P100/P96-1)*100</f>
        <v>2.6158475551333327</v>
      </c>
      <c r="BC100" s="8">
        <f t="shared" ref="BC100" si="1965">(Q100/Q96-1)*100</f>
        <v>2.8078457076370134</v>
      </c>
      <c r="BD100" s="8">
        <f t="shared" ref="BD100" si="1966">(R100/R96-1)*100</f>
        <v>2.8743775087113566</v>
      </c>
      <c r="BE100" s="8">
        <f t="shared" ref="BE100" si="1967">(S100/S96-1)*100</f>
        <v>3.1799014780354629</v>
      </c>
      <c r="BG100" s="17">
        <f t="shared" ref="BG100" si="1968">U100*4</f>
        <v>3.9694495824675435</v>
      </c>
      <c r="BH100" s="17">
        <f t="shared" ref="BH100" si="1969">V100*4</f>
        <v>3.8232340980674628</v>
      </c>
      <c r="BI100" s="17">
        <f t="shared" ref="BI100" si="1970">W100*4</f>
        <v>3.467595488283326</v>
      </c>
      <c r="BJ100" s="17">
        <f t="shared" ref="BJ100" si="1971">X100*4</f>
        <v>3.7559301391959288</v>
      </c>
      <c r="BK100" s="17">
        <f t="shared" ref="BK100" si="1972">Y100*4</f>
        <v>3.3573791193060032</v>
      </c>
      <c r="BL100" s="17">
        <f t="shared" ref="BL100" si="1973">Z100*4</f>
        <v>1.8516673372851677</v>
      </c>
      <c r="BM100" s="17">
        <f t="shared" ref="BM100" si="1974">AA100*4</f>
        <v>3.0527253412172328</v>
      </c>
      <c r="BN100" s="17">
        <f t="shared" ref="BN100" si="1975">AB100*4</f>
        <v>3.3572434296208264</v>
      </c>
      <c r="BO100" s="17">
        <f t="shared" ref="BO100" si="1976">AC100*4</f>
        <v>4.0555751533670303</v>
      </c>
      <c r="BP100" s="17">
        <f t="shared" ref="BP100" si="1977">AD100*4</f>
        <v>3.0418605335204241</v>
      </c>
      <c r="BQ100" s="17">
        <f t="shared" ref="BQ100" si="1978">AE100*4</f>
        <v>2.285201907777612</v>
      </c>
      <c r="BR100" s="17">
        <f t="shared" ref="BR100" si="1979">AF100*4</f>
        <v>2.5927745293044424</v>
      </c>
      <c r="BS100" s="17">
        <f t="shared" ref="BS100" si="1980">AG100*4</f>
        <v>2.5189622206344353</v>
      </c>
      <c r="BT100" s="17">
        <f t="shared" ref="BT100" si="1981">AH100*4</f>
        <v>2.948594256632564</v>
      </c>
      <c r="BU100" s="17">
        <f t="shared" ref="BU100" si="1982">AI100*4</f>
        <v>2.1747373234776823</v>
      </c>
      <c r="BV100" s="17">
        <f t="shared" ref="BV100" si="1983">AJ100*4</f>
        <v>3.6056386061817491</v>
      </c>
      <c r="BW100" s="17">
        <f t="shared" ref="BW100" si="1984">AK100*4</f>
        <v>2.1995076598037677</v>
      </c>
      <c r="BX100" s="17">
        <f t="shared" ref="BX100" si="1985">AL100*4</f>
        <v>3.2860343539954151</v>
      </c>
    </row>
    <row r="101" spans="1:76" x14ac:dyDescent="0.25">
      <c r="A101" s="1">
        <f t="shared" si="1445"/>
        <v>202403</v>
      </c>
      <c r="B101" s="18">
        <v>119.38342967912779</v>
      </c>
      <c r="C101" s="18">
        <v>116.48175426230964</v>
      </c>
      <c r="D101" s="18">
        <v>115.99695621573426</v>
      </c>
      <c r="E101" s="18">
        <v>137.69035781243852</v>
      </c>
      <c r="F101" s="18">
        <v>129.4339537103244</v>
      </c>
      <c r="G101" s="18">
        <v>118.61843133469215</v>
      </c>
      <c r="H101" s="18">
        <v>115.35167751790983</v>
      </c>
      <c r="I101" s="18">
        <v>114.06795865093802</v>
      </c>
      <c r="J101" s="18">
        <v>121.51192509891189</v>
      </c>
      <c r="K101" s="18">
        <v>121.92731819891826</v>
      </c>
      <c r="L101" s="18">
        <v>112.89380714643306</v>
      </c>
      <c r="M101" s="18">
        <v>116.798097581798</v>
      </c>
      <c r="N101" s="18">
        <v>122.05360595312516</v>
      </c>
      <c r="O101" s="18">
        <v>118.21077477924545</v>
      </c>
      <c r="P101" s="18">
        <v>118.63997972919083</v>
      </c>
      <c r="Q101" s="18">
        <v>119.88255823957518</v>
      </c>
      <c r="R101" s="18">
        <v>117.8422275504886</v>
      </c>
      <c r="S101" s="18">
        <v>120.45325659984316</v>
      </c>
      <c r="U101" s="8">
        <f t="shared" ref="U101" si="1986">(B101/B100-1)*100</f>
        <v>0.72086073915555993</v>
      </c>
      <c r="V101" s="8">
        <f t="shared" ref="V101" si="1987">(C101/C100-1)*100</f>
        <v>0.74737814358838417</v>
      </c>
      <c r="W101" s="8">
        <f t="shared" ref="W101" si="1988">(D101/D100-1)*100</f>
        <v>0.8595608174338798</v>
      </c>
      <c r="X101" s="8">
        <f t="shared" ref="X101" si="1989">(E101/E100-1)*100</f>
        <v>1.0766483035476115</v>
      </c>
      <c r="Y101" s="8">
        <f t="shared" ref="Y101" si="1990">(F101/F100-1)*100</f>
        <v>0.78050031978098566</v>
      </c>
      <c r="Z101" s="8">
        <f t="shared" ref="Z101" si="1991">(G101/G100-1)*100</f>
        <v>0.88079431849044099</v>
      </c>
      <c r="AA101" s="8">
        <f t="shared" ref="AA101" si="1992">(H101/H100-1)*100</f>
        <v>0.80941909697627157</v>
      </c>
      <c r="AB101" s="8">
        <f t="shared" ref="AB101" si="1993">(I101/I100-1)*100</f>
        <v>0.74160768786881714</v>
      </c>
      <c r="AC101" s="8">
        <f t="shared" ref="AC101" si="1994">(J101/J100-1)*100</f>
        <v>0.81183255023560275</v>
      </c>
      <c r="AD101" s="8">
        <f t="shared" ref="AD101" si="1995">(K101/K100-1)*100</f>
        <v>0.98518698764082924</v>
      </c>
      <c r="AE101" s="8">
        <f t="shared" ref="AE101" si="1996">(L101/L100-1)*100</f>
        <v>0.75576343711738492</v>
      </c>
      <c r="AF101" s="8">
        <f t="shared" ref="AF101" si="1997">(M101/M100-1)*100</f>
        <v>0.74691830687036997</v>
      </c>
      <c r="AG101" s="8">
        <f t="shared" ref="AG101" si="1998">(N101/N100-1)*100</f>
        <v>0.85893836406263357</v>
      </c>
      <c r="AH101" s="8">
        <f t="shared" ref="AH101" si="1999">(O101/O100-1)*100</f>
        <v>0.74359191909960654</v>
      </c>
      <c r="AI101" s="8">
        <f t="shared" ref="AI101" si="2000">(P101/P100-1)*100</f>
        <v>0.8027331525436221</v>
      </c>
      <c r="AJ101" s="8">
        <f t="shared" ref="AJ101" si="2001">(Q101/Q100-1)*100</f>
        <v>0.93446209540106739</v>
      </c>
      <c r="AK101" s="8">
        <f t="shared" ref="AK101" si="2002">(R101/R100-1)*100</f>
        <v>0.84562576169679993</v>
      </c>
      <c r="AL101" s="8">
        <f t="shared" ref="AL101" si="2003">(S101/S100-1)*100</f>
        <v>0.8283300844704522</v>
      </c>
      <c r="AN101" s="8">
        <f t="shared" ref="AN101" si="2004">(B101/B97-1)*100</f>
        <v>2.8708878575033792</v>
      </c>
      <c r="AO101" s="8">
        <f t="shared" ref="AO101" si="2005">(C101/C97-1)*100</f>
        <v>3.4870869913814717</v>
      </c>
      <c r="AP101" s="8">
        <f t="shared" ref="AP101" si="2006">(D101/D97-1)*100</f>
        <v>3.1025543011198087</v>
      </c>
      <c r="AQ101" s="8">
        <f t="shared" ref="AQ101" si="2007">(E101/E97-1)*100</f>
        <v>4.1170555528952768</v>
      </c>
      <c r="AR101" s="8">
        <f t="shared" ref="AR101" si="2008">(F101/F97-1)*100</f>
        <v>4.2544367691657481</v>
      </c>
      <c r="AS101" s="8">
        <f t="shared" ref="AS101" si="2009">(G101/G97-1)*100</f>
        <v>3.0144701516615191</v>
      </c>
      <c r="AT101" s="8">
        <f t="shared" ref="AT101" si="2010">(H101/H97-1)*100</f>
        <v>3.7152682600927189</v>
      </c>
      <c r="AU101" s="8">
        <f t="shared" ref="AU101" si="2011">(I101/I97-1)*100</f>
        <v>2.9404143005168581</v>
      </c>
      <c r="AV101" s="8">
        <f t="shared" ref="AV101" si="2012">(J101/J97-1)*100</f>
        <v>3.4924996268431485</v>
      </c>
      <c r="AW101" s="8">
        <f t="shared" ref="AW101" si="2013">(K101/K97-1)*100</f>
        <v>3.3675685044812331</v>
      </c>
      <c r="AX101" s="8">
        <f t="shared" ref="AX101" si="2014">(L101/L97-1)*100</f>
        <v>2.8508819646717809</v>
      </c>
      <c r="AY101" s="8">
        <f t="shared" ref="AY101" si="2015">(M101/M97-1)*100</f>
        <v>3.1944840502085903</v>
      </c>
      <c r="AZ101" s="8">
        <f t="shared" ref="AZ101" si="2016">(N101/N97-1)*100</f>
        <v>3.4116605111439657</v>
      </c>
      <c r="BA101" s="8">
        <f t="shared" ref="BA101" si="2017">(O101/O97-1)*100</f>
        <v>3.1590399207518161</v>
      </c>
      <c r="BB101" s="8">
        <f t="shared" ref="BB101" si="2018">(P101/P97-1)*100</f>
        <v>3.4403476362234064</v>
      </c>
      <c r="BC101" s="8">
        <f t="shared" ref="BC101" si="2019">(Q101/Q97-1)*100</f>
        <v>3.3207771456612578</v>
      </c>
      <c r="BD101" s="8">
        <f t="shared" ref="BD101" si="2020">(R101/R97-1)*100</f>
        <v>3.4262803359440097</v>
      </c>
      <c r="BE101" s="8">
        <f t="shared" ref="BE101" si="2021">(S101/S97-1)*100</f>
        <v>3.3538026767945706</v>
      </c>
      <c r="BG101" s="17">
        <f t="shared" ref="BG101" si="2022">U101*4</f>
        <v>2.8834429566222397</v>
      </c>
      <c r="BH101" s="17">
        <f t="shared" ref="BH101" si="2023">V101*4</f>
        <v>2.9895125743535367</v>
      </c>
      <c r="BI101" s="17">
        <f t="shared" ref="BI101" si="2024">W101*4</f>
        <v>3.4382432697355192</v>
      </c>
      <c r="BJ101" s="17">
        <f t="shared" ref="BJ101" si="2025">X101*4</f>
        <v>4.3065932141904462</v>
      </c>
      <c r="BK101" s="17">
        <f t="shared" ref="BK101" si="2026">Y101*4</f>
        <v>3.1220012791239427</v>
      </c>
      <c r="BL101" s="17">
        <f t="shared" ref="BL101" si="2027">Z101*4</f>
        <v>3.5231772739617639</v>
      </c>
      <c r="BM101" s="17">
        <f t="shared" ref="BM101" si="2028">AA101*4</f>
        <v>3.2376763879050863</v>
      </c>
      <c r="BN101" s="17">
        <f t="shared" ref="BN101" si="2029">AB101*4</f>
        <v>2.9664307514752686</v>
      </c>
      <c r="BO101" s="17">
        <f t="shared" ref="BO101" si="2030">AC101*4</f>
        <v>3.247330200942411</v>
      </c>
      <c r="BP101" s="17">
        <f t="shared" ref="BP101" si="2031">AD101*4</f>
        <v>3.9407479505633169</v>
      </c>
      <c r="BQ101" s="17">
        <f t="shared" ref="BQ101" si="2032">AE101*4</f>
        <v>3.0230537484695397</v>
      </c>
      <c r="BR101" s="17">
        <f t="shared" ref="BR101" si="2033">AF101*4</f>
        <v>2.9876732274814799</v>
      </c>
      <c r="BS101" s="17">
        <f t="shared" ref="BS101" si="2034">AG101*4</f>
        <v>3.4357534562505343</v>
      </c>
      <c r="BT101" s="17">
        <f t="shared" ref="BT101" si="2035">AH101*4</f>
        <v>2.9743676763984261</v>
      </c>
      <c r="BU101" s="17">
        <f t="shared" ref="BU101" si="2036">AI101*4</f>
        <v>3.2109326101744884</v>
      </c>
      <c r="BV101" s="17">
        <f t="shared" ref="BV101" si="2037">AJ101*4</f>
        <v>3.7378483816042696</v>
      </c>
      <c r="BW101" s="17">
        <f t="shared" ref="BW101" si="2038">AK101*4</f>
        <v>3.3825030467871997</v>
      </c>
      <c r="BX101" s="17">
        <f t="shared" ref="BX101" si="2039">AL101*4</f>
        <v>3.3133203378818088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3:J104"/>
  <sheetViews>
    <sheetView showGridLines="0" topLeftCell="A79" workbookViewId="0">
      <selection activeCell="F110" sqref="F110"/>
    </sheetView>
  </sheetViews>
  <sheetFormatPr baseColWidth="10" defaultColWidth="11.42578125" defaultRowHeight="15" x14ac:dyDescent="0.25"/>
  <sheetData>
    <row r="3" spans="1:10" x14ac:dyDescent="0.25">
      <c r="C3" s="3" t="s">
        <v>22</v>
      </c>
      <c r="F3" s="3" t="s">
        <v>24</v>
      </c>
      <c r="I3" s="3" t="s">
        <v>23</v>
      </c>
    </row>
    <row r="4" spans="1:10" x14ac:dyDescent="0.25">
      <c r="C4" t="s">
        <v>26</v>
      </c>
      <c r="D4" t="s">
        <v>27</v>
      </c>
      <c r="F4" t="s">
        <v>26</v>
      </c>
      <c r="G4" t="s">
        <v>27</v>
      </c>
      <c r="I4" t="s">
        <v>26</v>
      </c>
      <c r="J4" t="s">
        <v>27</v>
      </c>
    </row>
    <row r="6" spans="1:10" x14ac:dyDescent="0.25">
      <c r="A6">
        <v>2</v>
      </c>
      <c r="B6" s="1">
        <v>200001</v>
      </c>
      <c r="C6" s="19">
        <f>HLOOKUP(Gráficos!$B$5,'PIB trim CCAA'!$B$2:$S3,A6,FALSE)</f>
        <v>82.8946410103689</v>
      </c>
      <c r="D6" s="19">
        <f>HLOOKUP(Gráficos!$D$5,'PIB trim CCAA'!$B$2:$S3,A6,FALSE)</f>
        <v>80.938848384784976</v>
      </c>
    </row>
    <row r="7" spans="1:10" x14ac:dyDescent="0.25">
      <c r="A7">
        <f>A6+1</f>
        <v>3</v>
      </c>
      <c r="B7" s="1">
        <v>200002</v>
      </c>
      <c r="C7" s="19">
        <f>HLOOKUP(Gráficos!$B$5,'PIB trim CCAA'!$B$2:$S4,A7,FALSE)</f>
        <v>83.844960249831587</v>
      </c>
      <c r="D7" s="19">
        <f>HLOOKUP(Gráficos!$D$5,'PIB trim CCAA'!$B$2:$S4,A7,FALSE)</f>
        <v>81.961925948446464</v>
      </c>
      <c r="F7" s="9">
        <f>HLOOKUP(Gráficos!$B$24,'PIB trim CCAA'!$U$2:$AL4,A7,FALSE)</f>
        <v>1.1464181856385869</v>
      </c>
      <c r="G7" s="9">
        <f>HLOOKUP(Gráficos!$D$24,'PIB trim CCAA'!$U$2:$AL4,A7,FALSE)</f>
        <v>1.2640129975630021</v>
      </c>
      <c r="I7" s="9"/>
    </row>
    <row r="8" spans="1:10" x14ac:dyDescent="0.25">
      <c r="A8">
        <f t="shared" ref="A8:A104" si="0">A7+1</f>
        <v>4</v>
      </c>
      <c r="B8" s="1">
        <v>200003</v>
      </c>
      <c r="C8" s="19">
        <f>HLOOKUP(Gráficos!$B$5,'PIB trim CCAA'!$B$2:$S5,A8,FALSE)</f>
        <v>84.710291992339009</v>
      </c>
      <c r="D8" s="19">
        <f>HLOOKUP(Gráficos!$D$5,'PIB trim CCAA'!$B$2:$S5,A8,FALSE)</f>
        <v>82.797746127705082</v>
      </c>
      <c r="F8" s="9">
        <f>HLOOKUP(Gráficos!$B$24,'PIB trim CCAA'!$U$2:$AL5,A8,FALSE)</f>
        <v>1.0320617243171348</v>
      </c>
      <c r="G8" s="9">
        <f>HLOOKUP(Gráficos!$D$24,'PIB trim CCAA'!$U$2:$AL5,A8,FALSE)</f>
        <v>1.0197663971248661</v>
      </c>
      <c r="I8" s="9"/>
    </row>
    <row r="9" spans="1:10" x14ac:dyDescent="0.25">
      <c r="A9">
        <f t="shared" si="0"/>
        <v>5</v>
      </c>
      <c r="B9" s="4">
        <v>200004</v>
      </c>
      <c r="C9" s="19">
        <f>HLOOKUP(Gráficos!$B$5,'PIB trim CCAA'!$B$2:$S6,A9,FALSE)</f>
        <v>85.369645632276402</v>
      </c>
      <c r="D9" s="19">
        <f>HLOOKUP(Gráficos!$D$5,'PIB trim CCAA'!$B$2:$S6,A9,FALSE)</f>
        <v>83.684062680285848</v>
      </c>
      <c r="F9" s="9">
        <f>HLOOKUP(Gráficos!$B$24,'PIB trim CCAA'!$U$2:$AL6,A9,FALSE)</f>
        <v>0.77836308248946384</v>
      </c>
      <c r="G9" s="9">
        <f>HLOOKUP(Gráficos!$D$24,'PIB trim CCAA'!$U$2:$AL6,A9,FALSE)</f>
        <v>1.0704597577013031</v>
      </c>
      <c r="I9" s="9"/>
    </row>
    <row r="10" spans="1:10" x14ac:dyDescent="0.25">
      <c r="A10">
        <f t="shared" si="0"/>
        <v>6</v>
      </c>
      <c r="B10" s="1">
        <v>200101</v>
      </c>
      <c r="C10" s="19">
        <f>HLOOKUP(Gráficos!$B$5,'PIB trim CCAA'!$B$2:$S7,A10,FALSE)</f>
        <v>86.412893111972451</v>
      </c>
      <c r="D10" s="19">
        <f>HLOOKUP(Gráficos!$D$5,'PIB trim CCAA'!$B$2:$S7,A10,FALSE)</f>
        <v>84.533708411879346</v>
      </c>
      <c r="F10" s="9">
        <f>HLOOKUP(Gráficos!$B$24,'PIB trim CCAA'!$U$2:$AL7,A10,FALSE)</f>
        <v>1.2220356216420925</v>
      </c>
      <c r="G10" s="9">
        <f>HLOOKUP(Gráficos!$D$24,'PIB trim CCAA'!$U$2:$AL7,A10,FALSE)</f>
        <v>1.0153017245823293</v>
      </c>
      <c r="I10" s="9">
        <f>HLOOKUP(Gráficos!$B$43,'PIB trim CCAA'!$AN$2:$BE7,A10,FALSE)</f>
        <v>4.2442455371312526</v>
      </c>
      <c r="J10" s="9">
        <f>HLOOKUP(Gráficos!$D$43,'PIB trim CCAA'!$AN$2:$BE7,A10,FALSE)</f>
        <v>4.441451909476557</v>
      </c>
    </row>
    <row r="11" spans="1:10" x14ac:dyDescent="0.25">
      <c r="A11">
        <f t="shared" si="0"/>
        <v>7</v>
      </c>
      <c r="B11" s="1">
        <v>200102</v>
      </c>
      <c r="C11" s="19">
        <f>HLOOKUP(Gráficos!$B$5,'PIB trim CCAA'!$B$2:$S8,A11,FALSE)</f>
        <v>86.895835823467792</v>
      </c>
      <c r="D11" s="19">
        <f>HLOOKUP(Gráficos!$D$5,'PIB trim CCAA'!$B$2:$S8,A11,FALSE)</f>
        <v>85.190877450882851</v>
      </c>
      <c r="F11" s="9">
        <f>HLOOKUP(Gráficos!$B$24,'PIB trim CCAA'!$U$2:$AL8,A11,FALSE)</f>
        <v>0.55887807259218381</v>
      </c>
      <c r="G11" s="9">
        <f>HLOOKUP(Gráficos!$D$24,'PIB trim CCAA'!$U$2:$AL8,A11,FALSE)</f>
        <v>0.77740471978531289</v>
      </c>
      <c r="I11" s="9">
        <f>HLOOKUP(Gráficos!$B$43,'PIB trim CCAA'!$AN$2:$BE8,A11,FALSE)</f>
        <v>3.6387107400916552</v>
      </c>
      <c r="J11" s="9">
        <f>HLOOKUP(Gráficos!$D$43,'PIB trim CCAA'!$AN$2:$BE8,A11,FALSE)</f>
        <v>3.9395749490652276</v>
      </c>
    </row>
    <row r="12" spans="1:10" x14ac:dyDescent="0.25">
      <c r="A12">
        <f t="shared" si="0"/>
        <v>8</v>
      </c>
      <c r="B12" s="1">
        <v>200103</v>
      </c>
      <c r="C12" s="19">
        <f>HLOOKUP(Gráficos!$B$5,'PIB trim CCAA'!$B$2:$S9,A12,FALSE)</f>
        <v>87.319089335240562</v>
      </c>
      <c r="D12" s="19">
        <f>HLOOKUP(Gráficos!$D$5,'PIB trim CCAA'!$B$2:$S9,A12,FALSE)</f>
        <v>86.00979552580209</v>
      </c>
      <c r="F12" s="9">
        <f>HLOOKUP(Gráficos!$B$24,'PIB trim CCAA'!$U$2:$AL9,A12,FALSE)</f>
        <v>0.48708146686411435</v>
      </c>
      <c r="G12" s="9">
        <f>HLOOKUP(Gráficos!$D$24,'PIB trim CCAA'!$U$2:$AL9,A12,FALSE)</f>
        <v>0.96127437517166126</v>
      </c>
      <c r="I12" s="9">
        <f>HLOOKUP(Gráficos!$B$43,'PIB trim CCAA'!$AN$2:$BE9,A12,FALSE)</f>
        <v>3.0796698742786566</v>
      </c>
      <c r="J12" s="9">
        <f>HLOOKUP(Gráficos!$D$43,'PIB trim CCAA'!$AN$2:$BE9,A12,FALSE)</f>
        <v>3.8793923123738416</v>
      </c>
    </row>
    <row r="13" spans="1:10" x14ac:dyDescent="0.25">
      <c r="A13">
        <f t="shared" si="0"/>
        <v>9</v>
      </c>
      <c r="B13" s="4">
        <v>200104</v>
      </c>
      <c r="C13" s="19">
        <f>HLOOKUP(Gráficos!$B$5,'PIB trim CCAA'!$B$2:$S10,A13,FALSE)</f>
        <v>89.006845899683455</v>
      </c>
      <c r="D13" s="19">
        <f>HLOOKUP(Gráficos!$D$5,'PIB trim CCAA'!$B$2:$S10,A13,FALSE)</f>
        <v>86.557097295126994</v>
      </c>
      <c r="F13" s="9">
        <f>HLOOKUP(Gráficos!$B$24,'PIB trim CCAA'!$U$2:$AL10,A13,FALSE)</f>
        <v>1.9328609325770296</v>
      </c>
      <c r="G13" s="9">
        <f>HLOOKUP(Gráficos!$D$24,'PIB trim CCAA'!$U$2:$AL10,A13,FALSE)</f>
        <v>0.63632492785163919</v>
      </c>
      <c r="I13" s="9">
        <f>HLOOKUP(Gráficos!$B$43,'PIB trim CCAA'!$AN$2:$BE10,A13,FALSE)</f>
        <v>4.2605310593346379</v>
      </c>
      <c r="J13" s="9">
        <f>HLOOKUP(Gráficos!$D$43,'PIB trim CCAA'!$AN$2:$BE10,A13,FALSE)</f>
        <v>3.4331920832017193</v>
      </c>
    </row>
    <row r="14" spans="1:10" x14ac:dyDescent="0.25">
      <c r="A14">
        <f t="shared" si="0"/>
        <v>10</v>
      </c>
      <c r="B14" s="1">
        <v>200201</v>
      </c>
      <c r="C14" s="19">
        <f>HLOOKUP(Gráficos!$B$5,'PIB trim CCAA'!$B$2:$S11,A14,FALSE)</f>
        <v>89.344646685889174</v>
      </c>
      <c r="D14" s="19">
        <f>HLOOKUP(Gráficos!$D$5,'PIB trim CCAA'!$B$2:$S11,A14,FALSE)</f>
        <v>86.966289439901729</v>
      </c>
      <c r="F14" s="9">
        <f>HLOOKUP(Gráficos!$B$24,'PIB trim CCAA'!$U$2:$AL11,A14,FALSE)</f>
        <v>0.37952225223938374</v>
      </c>
      <c r="G14" s="9">
        <f>HLOOKUP(Gráficos!$D$24,'PIB trim CCAA'!$U$2:$AL11,A14,FALSE)</f>
        <v>0.47274245274138149</v>
      </c>
      <c r="I14" s="9">
        <f>HLOOKUP(Gráficos!$B$43,'PIB trim CCAA'!$AN$2:$BE11,A14,FALSE)</f>
        <v>3.3927270206285165</v>
      </c>
      <c r="J14" s="9">
        <f>HLOOKUP(Gráficos!$D$43,'PIB trim CCAA'!$AN$2:$BE11,A14,FALSE)</f>
        <v>2.8776461765642081</v>
      </c>
    </row>
    <row r="15" spans="1:10" x14ac:dyDescent="0.25">
      <c r="A15">
        <f t="shared" si="0"/>
        <v>11</v>
      </c>
      <c r="B15" s="1">
        <v>200202</v>
      </c>
      <c r="C15" s="19">
        <f>HLOOKUP(Gráficos!$B$5,'PIB trim CCAA'!$B$2:$S12,A15,FALSE)</f>
        <v>90.072687222830197</v>
      </c>
      <c r="D15" s="19">
        <f>HLOOKUP(Gráficos!$D$5,'PIB trim CCAA'!$B$2:$S12,A15,FALSE)</f>
        <v>87.695350493024378</v>
      </c>
      <c r="F15" s="9">
        <f>HLOOKUP(Gráficos!$B$24,'PIB trim CCAA'!$U$2:$AL12,A15,FALSE)</f>
        <v>0.81486755384529985</v>
      </c>
      <c r="G15" s="9">
        <f>HLOOKUP(Gráficos!$D$24,'PIB trim CCAA'!$U$2:$AL12,A15,FALSE)</f>
        <v>0.83832604313476278</v>
      </c>
      <c r="I15" s="9">
        <f>HLOOKUP(Gráficos!$B$43,'PIB trim CCAA'!$AN$2:$BE12,A15,FALSE)</f>
        <v>3.6559305394291863</v>
      </c>
      <c r="J15" s="9">
        <f>HLOOKUP(Gráficos!$D$43,'PIB trim CCAA'!$AN$2:$BE12,A15,FALSE)</f>
        <v>2.9398371246798005</v>
      </c>
    </row>
    <row r="16" spans="1:10" x14ac:dyDescent="0.25">
      <c r="A16">
        <f t="shared" si="0"/>
        <v>12</v>
      </c>
      <c r="B16" s="1">
        <v>200203</v>
      </c>
      <c r="C16" s="19">
        <f>HLOOKUP(Gráficos!$B$5,'PIB trim CCAA'!$B$2:$S13,A16,FALSE)</f>
        <v>90.71112159097369</v>
      </c>
      <c r="D16" s="19">
        <f>HLOOKUP(Gráficos!$D$5,'PIB trim CCAA'!$B$2:$S13,A16,FALSE)</f>
        <v>88.186599936722558</v>
      </c>
      <c r="F16" s="9">
        <f>HLOOKUP(Gráficos!$B$24,'PIB trim CCAA'!$U$2:$AL13,A16,FALSE)</f>
        <v>0.70879906865004561</v>
      </c>
      <c r="G16" s="9">
        <f>HLOOKUP(Gráficos!$D$24,'PIB trim CCAA'!$U$2:$AL13,A16,FALSE)</f>
        <v>0.56017729667121596</v>
      </c>
      <c r="I16" s="9">
        <f>HLOOKUP(Gráficos!$B$43,'PIB trim CCAA'!$AN$2:$BE13,A16,FALSE)</f>
        <v>3.8846399814251864</v>
      </c>
      <c r="J16" s="9">
        <f>HLOOKUP(Gráficos!$D$43,'PIB trim CCAA'!$AN$2:$BE13,A16,FALSE)</f>
        <v>2.5308796487807594</v>
      </c>
    </row>
    <row r="17" spans="1:10" x14ac:dyDescent="0.25">
      <c r="A17">
        <f t="shared" si="0"/>
        <v>13</v>
      </c>
      <c r="B17" s="4">
        <v>200204</v>
      </c>
      <c r="C17" s="19">
        <f>HLOOKUP(Gráficos!$B$5,'PIB trim CCAA'!$B$2:$S14,A17,FALSE)</f>
        <v>91.716193751873647</v>
      </c>
      <c r="D17" s="19">
        <f>HLOOKUP(Gráficos!$D$5,'PIB trim CCAA'!$B$2:$S14,A17,FALSE)</f>
        <v>88.875130469142505</v>
      </c>
      <c r="F17" s="9">
        <f>HLOOKUP(Gráficos!$B$24,'PIB trim CCAA'!$U$2:$AL14,A17,FALSE)</f>
        <v>1.107992210075337</v>
      </c>
      <c r="G17" s="9">
        <f>HLOOKUP(Gráficos!$D$24,'PIB trim CCAA'!$U$2:$AL14,A17,FALSE)</f>
        <v>0.7807654824134147</v>
      </c>
      <c r="I17" s="9">
        <f>HLOOKUP(Gráficos!$B$43,'PIB trim CCAA'!$AN$2:$BE14,A17,FALSE)</f>
        <v>3.0439769264982264</v>
      </c>
      <c r="J17" s="9">
        <f>HLOOKUP(Gráficos!$D$43,'PIB trim CCAA'!$AN$2:$BE14,A17,FALSE)</f>
        <v>2.6780394057253298</v>
      </c>
    </row>
    <row r="18" spans="1:10" x14ac:dyDescent="0.25">
      <c r="A18">
        <f t="shared" si="0"/>
        <v>14</v>
      </c>
      <c r="B18" s="1">
        <v>200301</v>
      </c>
      <c r="C18" s="19">
        <f>HLOOKUP(Gráficos!$B$5,'PIB trim CCAA'!$B$2:$S15,A18,FALSE)</f>
        <v>92.703455289468963</v>
      </c>
      <c r="D18" s="19">
        <f>HLOOKUP(Gráficos!$D$5,'PIB trim CCAA'!$B$2:$S15,A18,FALSE)</f>
        <v>89.731812007234851</v>
      </c>
      <c r="F18" s="9">
        <f>HLOOKUP(Gráficos!$B$24,'PIB trim CCAA'!$U$2:$AL15,A18,FALSE)</f>
        <v>1.0764309956715179</v>
      </c>
      <c r="G18" s="9">
        <f>HLOOKUP(Gráficos!$D$24,'PIB trim CCAA'!$U$2:$AL15,A18,FALSE)</f>
        <v>0.96391592740310283</v>
      </c>
      <c r="I18" s="9">
        <f>HLOOKUP(Gráficos!$B$43,'PIB trim CCAA'!$AN$2:$BE15,A18,FALSE)</f>
        <v>3.7593842811740164</v>
      </c>
      <c r="J18" s="9">
        <f>HLOOKUP(Gráficos!$D$43,'PIB trim CCAA'!$AN$2:$BE15,A18,FALSE)</f>
        <v>3.1799937483181218</v>
      </c>
    </row>
    <row r="19" spans="1:10" x14ac:dyDescent="0.25">
      <c r="A19">
        <f t="shared" si="0"/>
        <v>15</v>
      </c>
      <c r="B19" s="1">
        <v>200302</v>
      </c>
      <c r="C19" s="19">
        <f>HLOOKUP(Gráficos!$B$5,'PIB trim CCAA'!$B$2:$S16,A19,FALSE)</f>
        <v>93.562434827554469</v>
      </c>
      <c r="D19" s="19">
        <f>HLOOKUP(Gráficos!$D$5,'PIB trim CCAA'!$B$2:$S16,A19,FALSE)</f>
        <v>90.075680354908656</v>
      </c>
      <c r="F19" s="9">
        <f>HLOOKUP(Gráficos!$B$24,'PIB trim CCAA'!$U$2:$AL16,A19,FALSE)</f>
        <v>0.92658848087519008</v>
      </c>
      <c r="G19" s="9">
        <f>HLOOKUP(Gráficos!$D$24,'PIB trim CCAA'!$U$2:$AL16,A19,FALSE)</f>
        <v>0.38321788001569601</v>
      </c>
      <c r="I19" s="9">
        <f>HLOOKUP(Gráficos!$B$43,'PIB trim CCAA'!$AN$2:$BE16,A19,FALSE)</f>
        <v>3.8743682600375973</v>
      </c>
      <c r="J19" s="9">
        <f>HLOOKUP(Gráficos!$D$43,'PIB trim CCAA'!$AN$2:$BE16,A19,FALSE)</f>
        <v>2.7143170629936764</v>
      </c>
    </row>
    <row r="20" spans="1:10" x14ac:dyDescent="0.25">
      <c r="A20">
        <f t="shared" si="0"/>
        <v>16</v>
      </c>
      <c r="B20" s="1">
        <v>200303</v>
      </c>
      <c r="C20" s="19">
        <f>HLOOKUP(Gráficos!$B$5,'PIB trim CCAA'!$B$2:$S17,A20,FALSE)</f>
        <v>94.722568951596514</v>
      </c>
      <c r="D20" s="19">
        <f>HLOOKUP(Gráficos!$D$5,'PIB trim CCAA'!$B$2:$S17,A20,FALSE)</f>
        <v>90.746528563876609</v>
      </c>
      <c r="F20" s="9">
        <f>HLOOKUP(Gráficos!$B$24,'PIB trim CCAA'!$U$2:$AL17,A20,FALSE)</f>
        <v>1.2399571753132443</v>
      </c>
      <c r="G20" s="9">
        <f>HLOOKUP(Gráficos!$D$24,'PIB trim CCAA'!$U$2:$AL17,A20,FALSE)</f>
        <v>0.74476063497352918</v>
      </c>
      <c r="I20" s="9">
        <f>HLOOKUP(Gráficos!$B$43,'PIB trim CCAA'!$AN$2:$BE17,A20,FALSE)</f>
        <v>4.4222222041425896</v>
      </c>
      <c r="J20" s="9">
        <f>HLOOKUP(Gráficos!$D$43,'PIB trim CCAA'!$AN$2:$BE17,A20,FALSE)</f>
        <v>2.9028544347904361</v>
      </c>
    </row>
    <row r="21" spans="1:10" x14ac:dyDescent="0.25">
      <c r="A21">
        <f t="shared" si="0"/>
        <v>17</v>
      </c>
      <c r="B21" s="4">
        <v>200304</v>
      </c>
      <c r="C21" s="19">
        <f>HLOOKUP(Gráficos!$B$5,'PIB trim CCAA'!$B$2:$S18,A21,FALSE)</f>
        <v>94.919165566505015</v>
      </c>
      <c r="D21" s="19">
        <f>HLOOKUP(Gráficos!$D$5,'PIB trim CCAA'!$B$2:$S18,A21,FALSE)</f>
        <v>91.507448700202502</v>
      </c>
      <c r="F21" s="9">
        <f>HLOOKUP(Gráficos!$B$24,'PIB trim CCAA'!$U$2:$AL18,A21,FALSE)</f>
        <v>0.20754991876219542</v>
      </c>
      <c r="G21" s="9">
        <f>HLOOKUP(Gráficos!$D$24,'PIB trim CCAA'!$U$2:$AL18,A21,FALSE)</f>
        <v>0.83851156442891206</v>
      </c>
      <c r="I21" s="9">
        <f>HLOOKUP(Gráficos!$B$43,'PIB trim CCAA'!$AN$2:$BE18,A21,FALSE)</f>
        <v>3.492264215953611</v>
      </c>
      <c r="J21" s="9">
        <f>HLOOKUP(Gráficos!$D$43,'PIB trim CCAA'!$AN$2:$BE18,A21,FALSE)</f>
        <v>2.961816446473664</v>
      </c>
    </row>
    <row r="22" spans="1:10" x14ac:dyDescent="0.25">
      <c r="A22">
        <f t="shared" si="0"/>
        <v>18</v>
      </c>
      <c r="B22" s="1">
        <v>200401</v>
      </c>
      <c r="C22" s="19">
        <f>HLOOKUP(Gráficos!$B$5,'PIB trim CCAA'!$B$2:$S19,A22,FALSE)</f>
        <v>95.766957061282497</v>
      </c>
      <c r="D22" s="19">
        <f>HLOOKUP(Gráficos!$D$5,'PIB trim CCAA'!$B$2:$S19,A22,FALSE)</f>
        <v>92.042783150406947</v>
      </c>
      <c r="F22" s="9">
        <f>HLOOKUP(Gráficos!$B$24,'PIB trim CCAA'!$U$2:$AL19,A22,FALSE)</f>
        <v>0.89317208986996466</v>
      </c>
      <c r="G22" s="9">
        <f>HLOOKUP(Gráficos!$D$24,'PIB trim CCAA'!$U$2:$AL19,A22,FALSE)</f>
        <v>0.58501734865137323</v>
      </c>
      <c r="I22" s="9">
        <f>HLOOKUP(Gráficos!$B$43,'PIB trim CCAA'!$AN$2:$BE19,A22,FALSE)</f>
        <v>3.3046252291758282</v>
      </c>
      <c r="J22" s="9">
        <f>HLOOKUP(Gráficos!$D$43,'PIB trim CCAA'!$AN$2:$BE19,A22,FALSE)</f>
        <v>2.5754201230058449</v>
      </c>
    </row>
    <row r="23" spans="1:10" x14ac:dyDescent="0.25">
      <c r="A23">
        <f t="shared" si="0"/>
        <v>19</v>
      </c>
      <c r="B23" s="1">
        <v>200402</v>
      </c>
      <c r="C23" s="19">
        <f>HLOOKUP(Gráficos!$B$5,'PIB trim CCAA'!$B$2:$S20,A23,FALSE)</f>
        <v>96.501972915520582</v>
      </c>
      <c r="D23" s="19">
        <f>HLOOKUP(Gráficos!$D$5,'PIB trim CCAA'!$B$2:$S20,A23,FALSE)</f>
        <v>93.020239013655612</v>
      </c>
      <c r="F23" s="9">
        <f>HLOOKUP(Gráficos!$B$24,'PIB trim CCAA'!$U$2:$AL20,A23,FALSE)</f>
        <v>0.76750465587807071</v>
      </c>
      <c r="G23" s="9">
        <f>HLOOKUP(Gráficos!$D$24,'PIB trim CCAA'!$U$2:$AL20,A23,FALSE)</f>
        <v>1.0619581783521292</v>
      </c>
      <c r="I23" s="9">
        <f>HLOOKUP(Gráficos!$B$43,'PIB trim CCAA'!$AN$2:$BE20,A23,FALSE)</f>
        <v>3.1417930640475378</v>
      </c>
      <c r="J23" s="9">
        <f>HLOOKUP(Gráficos!$D$43,'PIB trim CCAA'!$AN$2:$BE20,A23,FALSE)</f>
        <v>3.268982978696422</v>
      </c>
    </row>
    <row r="24" spans="1:10" x14ac:dyDescent="0.25">
      <c r="A24">
        <f t="shared" si="0"/>
        <v>20</v>
      </c>
      <c r="B24" s="1">
        <v>200403</v>
      </c>
      <c r="C24" s="19">
        <f>HLOOKUP(Gráficos!$B$5,'PIB trim CCAA'!$B$2:$S21,A24,FALSE)</f>
        <v>97.883076114020838</v>
      </c>
      <c r="D24" s="19">
        <f>HLOOKUP(Gráficos!$D$5,'PIB trim CCAA'!$B$2:$S21,A24,FALSE)</f>
        <v>93.804639450291248</v>
      </c>
      <c r="F24" s="9">
        <f>HLOOKUP(Gráficos!$B$24,'PIB trim CCAA'!$U$2:$AL21,A24,FALSE)</f>
        <v>1.4311657645686537</v>
      </c>
      <c r="G24" s="9">
        <f>HLOOKUP(Gráficos!$D$24,'PIB trim CCAA'!$U$2:$AL21,A24,FALSE)</f>
        <v>0.84325781674297051</v>
      </c>
      <c r="I24" s="9">
        <f>HLOOKUP(Gráficos!$B$43,'PIB trim CCAA'!$AN$2:$BE21,A24,FALSE)</f>
        <v>3.3365935884185571</v>
      </c>
      <c r="J24" s="9">
        <f>HLOOKUP(Gráficos!$D$43,'PIB trim CCAA'!$AN$2:$BE21,A24,FALSE)</f>
        <v>3.3699480683297312</v>
      </c>
    </row>
    <row r="25" spans="1:10" x14ac:dyDescent="0.25">
      <c r="A25">
        <f t="shared" si="0"/>
        <v>21</v>
      </c>
      <c r="B25" s="4">
        <v>200404</v>
      </c>
      <c r="C25" s="19">
        <f>HLOOKUP(Gráficos!$B$5,'PIB trim CCAA'!$B$2:$S22,A25,FALSE)</f>
        <v>98.310728450132302</v>
      </c>
      <c r="D25" s="19">
        <f>HLOOKUP(Gráficos!$D$5,'PIB trim CCAA'!$B$2:$S22,A25,FALSE)</f>
        <v>94.470410033657657</v>
      </c>
      <c r="F25" s="9">
        <f>HLOOKUP(Gráficos!$B$24,'PIB trim CCAA'!$U$2:$AL22,A25,FALSE)</f>
        <v>0.43690120201504978</v>
      </c>
      <c r="G25" s="9">
        <f>HLOOKUP(Gráficos!$D$24,'PIB trim CCAA'!$U$2:$AL22,A25,FALSE)</f>
        <v>0.70974163673345192</v>
      </c>
      <c r="I25" s="9">
        <f>HLOOKUP(Gráficos!$B$43,'PIB trim CCAA'!$AN$2:$BE22,A25,FALSE)</f>
        <v>3.5731065095078174</v>
      </c>
      <c r="J25" s="9">
        <f>HLOOKUP(Gráficos!$D$43,'PIB trim CCAA'!$AN$2:$BE22,A25,FALSE)</f>
        <v>3.2379455175965299</v>
      </c>
    </row>
    <row r="26" spans="1:10" x14ac:dyDescent="0.25">
      <c r="A26">
        <f t="shared" si="0"/>
        <v>22</v>
      </c>
      <c r="B26" s="1">
        <v>200501</v>
      </c>
      <c r="C26" s="19">
        <f>HLOOKUP(Gráficos!$B$5,'PIB trim CCAA'!$B$2:$S23,A26,FALSE)</f>
        <v>99.395915146811774</v>
      </c>
      <c r="D26" s="19">
        <f>HLOOKUP(Gráficos!$D$5,'PIB trim CCAA'!$B$2:$S23,A26,FALSE)</f>
        <v>95.314484727424258</v>
      </c>
      <c r="F26" s="9">
        <f>HLOOKUP(Gráficos!$B$24,'PIB trim CCAA'!$U$2:$AL23,A26,FALSE)</f>
        <v>1.1038334409554595</v>
      </c>
      <c r="G26" s="9">
        <f>HLOOKUP(Gráficos!$D$24,'PIB trim CCAA'!$U$2:$AL23,A26,FALSE)</f>
        <v>0.89348050195385831</v>
      </c>
      <c r="I26" s="9">
        <f>HLOOKUP(Gráficos!$B$43,'PIB trim CCAA'!$AN$2:$BE23,A26,FALSE)</f>
        <v>3.7893634682441224</v>
      </c>
      <c r="J26" s="9">
        <f>HLOOKUP(Gráficos!$D$43,'PIB trim CCAA'!$AN$2:$BE23,A26,FALSE)</f>
        <v>3.5545443814655409</v>
      </c>
    </row>
    <row r="27" spans="1:10" x14ac:dyDescent="0.25">
      <c r="A27">
        <f t="shared" si="0"/>
        <v>23</v>
      </c>
      <c r="B27" s="1">
        <v>200502</v>
      </c>
      <c r="C27" s="19">
        <f>HLOOKUP(Gráficos!$B$5,'PIB trim CCAA'!$B$2:$S24,A27,FALSE)</f>
        <v>100.31840094567099</v>
      </c>
      <c r="D27" s="19">
        <f>HLOOKUP(Gráficos!$D$5,'PIB trim CCAA'!$B$2:$S24,A27,FALSE)</f>
        <v>96.160514943539624</v>
      </c>
      <c r="F27" s="9">
        <f>HLOOKUP(Gráficos!$B$24,'PIB trim CCAA'!$U$2:$AL24,A27,FALSE)</f>
        <v>0.92809226364751751</v>
      </c>
      <c r="G27" s="9">
        <f>HLOOKUP(Gráficos!$D$24,'PIB trim CCAA'!$U$2:$AL24,A27,FALSE)</f>
        <v>0.88761977629612243</v>
      </c>
      <c r="I27" s="9">
        <f>HLOOKUP(Gráficos!$B$43,'PIB trim CCAA'!$AN$2:$BE24,A27,FALSE)</f>
        <v>3.9547668455352403</v>
      </c>
      <c r="J27" s="9">
        <f>HLOOKUP(Gráficos!$D$43,'PIB trim CCAA'!$AN$2:$BE24,A27,FALSE)</f>
        <v>3.3759061072967222</v>
      </c>
    </row>
    <row r="28" spans="1:10" x14ac:dyDescent="0.25">
      <c r="A28">
        <f t="shared" si="0"/>
        <v>24</v>
      </c>
      <c r="B28" s="1">
        <v>200503</v>
      </c>
      <c r="C28" s="19">
        <f>HLOOKUP(Gráficos!$B$5,'PIB trim CCAA'!$B$2:$S25,A28,FALSE)</f>
        <v>100.68032166433576</v>
      </c>
      <c r="D28" s="19">
        <f>HLOOKUP(Gráficos!$D$5,'PIB trim CCAA'!$B$2:$S25,A28,FALSE)</f>
        <v>97.081207651790365</v>
      </c>
      <c r="F28" s="9">
        <f>HLOOKUP(Gráficos!$B$24,'PIB trim CCAA'!$U$2:$AL25,A28,FALSE)</f>
        <v>0.36077201715045693</v>
      </c>
      <c r="G28" s="9">
        <f>HLOOKUP(Gráficos!$D$24,'PIB trim CCAA'!$U$2:$AL25,A28,FALSE)</f>
        <v>0.95745401196252189</v>
      </c>
      <c r="I28" s="9">
        <f>HLOOKUP(Gráficos!$B$43,'PIB trim CCAA'!$AN$2:$BE25,A28,FALSE)</f>
        <v>2.8577417684100048</v>
      </c>
      <c r="J28" s="9">
        <f>HLOOKUP(Gráficos!$D$43,'PIB trim CCAA'!$AN$2:$BE25,A28,FALSE)</f>
        <v>3.4929703058401707</v>
      </c>
    </row>
    <row r="29" spans="1:10" x14ac:dyDescent="0.25">
      <c r="A29">
        <f t="shared" si="0"/>
        <v>25</v>
      </c>
      <c r="B29" s="4">
        <v>200504</v>
      </c>
      <c r="C29" s="19">
        <f>HLOOKUP(Gráficos!$B$5,'PIB trim CCAA'!$B$2:$S26,A29,FALSE)</f>
        <v>101.03291197445935</v>
      </c>
      <c r="D29" s="19">
        <f>HLOOKUP(Gráficos!$D$5,'PIB trim CCAA'!$B$2:$S26,A29,FALSE)</f>
        <v>98.039665690365425</v>
      </c>
      <c r="F29" s="9">
        <f>HLOOKUP(Gráficos!$B$24,'PIB trim CCAA'!$U$2:$AL26,A29,FALSE)</f>
        <v>0.35020777078873522</v>
      </c>
      <c r="G29" s="9">
        <f>HLOOKUP(Gráficos!$D$24,'PIB trim CCAA'!$U$2:$AL26,A29,FALSE)</f>
        <v>0.98727453207303473</v>
      </c>
      <c r="I29" s="9">
        <f>HLOOKUP(Gráficos!$B$43,'PIB trim CCAA'!$AN$2:$BE26,A29,FALSE)</f>
        <v>2.7689587568338059</v>
      </c>
      <c r="J29" s="9">
        <f>HLOOKUP(Gráficos!$D$43,'PIB trim CCAA'!$AN$2:$BE26,A29,FALSE)</f>
        <v>3.7781731395429841</v>
      </c>
    </row>
    <row r="30" spans="1:10" x14ac:dyDescent="0.25">
      <c r="A30">
        <f t="shared" si="0"/>
        <v>26</v>
      </c>
      <c r="B30" s="1">
        <v>200601</v>
      </c>
      <c r="C30" s="19">
        <f>HLOOKUP(Gráficos!$B$5,'PIB trim CCAA'!$B$2:$S27,A30,FALSE)</f>
        <v>102.65801099045935</v>
      </c>
      <c r="D30" s="19">
        <f>HLOOKUP(Gráficos!$D$5,'PIB trim CCAA'!$B$2:$S27,A30,FALSE)</f>
        <v>99.180046950222973</v>
      </c>
      <c r="F30" s="9">
        <f>HLOOKUP(Gráficos!$B$24,'PIB trim CCAA'!$U$2:$AL27,A30,FALSE)</f>
        <v>1.6084847840581062</v>
      </c>
      <c r="G30" s="9">
        <f>HLOOKUP(Gráficos!$D$24,'PIB trim CCAA'!$U$2:$AL27,A30,FALSE)</f>
        <v>1.1631835459936957</v>
      </c>
      <c r="I30" s="9">
        <f>HLOOKUP(Gráficos!$B$43,'PIB trim CCAA'!$AN$2:$BE27,A30,FALSE)</f>
        <v>3.2819214339234515</v>
      </c>
      <c r="J30" s="9">
        <f>HLOOKUP(Gráficos!$D$43,'PIB trim CCAA'!$AN$2:$BE27,A30,FALSE)</f>
        <v>4.0555873893178607</v>
      </c>
    </row>
    <row r="31" spans="1:10" x14ac:dyDescent="0.25">
      <c r="A31">
        <f t="shared" si="0"/>
        <v>27</v>
      </c>
      <c r="B31" s="1">
        <v>200602</v>
      </c>
      <c r="C31" s="19">
        <f>HLOOKUP(Gráficos!$B$5,'PIB trim CCAA'!$B$2:$S28,A31,FALSE)</f>
        <v>103.62415338159791</v>
      </c>
      <c r="D31" s="19">
        <f>HLOOKUP(Gráficos!$D$5,'PIB trim CCAA'!$B$2:$S28,A31,FALSE)</f>
        <v>100.07268278459291</v>
      </c>
      <c r="F31" s="9">
        <f>HLOOKUP(Gráficos!$B$24,'PIB trim CCAA'!$U$2:$AL28,A31,FALSE)</f>
        <v>0.9411271286255074</v>
      </c>
      <c r="G31" s="9">
        <f>HLOOKUP(Gráficos!$D$24,'PIB trim CCAA'!$U$2:$AL28,A31,FALSE)</f>
        <v>0.90001553923233502</v>
      </c>
      <c r="I31" s="9">
        <f>HLOOKUP(Gráficos!$B$43,'PIB trim CCAA'!$AN$2:$BE28,A31,FALSE)</f>
        <v>3.2952602959821942</v>
      </c>
      <c r="J31" s="9">
        <f>HLOOKUP(Gráficos!$D$43,'PIB trim CCAA'!$AN$2:$BE28,A31,FALSE)</f>
        <v>4.0683723910487579</v>
      </c>
    </row>
    <row r="32" spans="1:10" x14ac:dyDescent="0.25">
      <c r="A32">
        <f t="shared" si="0"/>
        <v>28</v>
      </c>
      <c r="B32" s="1">
        <v>200603</v>
      </c>
      <c r="C32" s="19">
        <f>HLOOKUP(Gráficos!$B$5,'PIB trim CCAA'!$B$2:$S29,A32,FALSE)</f>
        <v>105.021667744989</v>
      </c>
      <c r="D32" s="19">
        <f>HLOOKUP(Gráficos!$D$5,'PIB trim CCAA'!$B$2:$S29,A32,FALSE)</f>
        <v>101.01738557150433</v>
      </c>
      <c r="F32" s="9">
        <f>HLOOKUP(Gráficos!$B$24,'PIB trim CCAA'!$U$2:$AL29,A32,FALSE)</f>
        <v>1.3486376658197852</v>
      </c>
      <c r="G32" s="9">
        <f>HLOOKUP(Gráficos!$D$24,'PIB trim CCAA'!$U$2:$AL29,A32,FALSE)</f>
        <v>0.94401664932366458</v>
      </c>
      <c r="I32" s="9">
        <f>HLOOKUP(Gráficos!$B$43,'PIB trim CCAA'!$AN$2:$BE29,A32,FALSE)</f>
        <v>4.3120105387894236</v>
      </c>
      <c r="J32" s="9">
        <f>HLOOKUP(Gráficos!$D$43,'PIB trim CCAA'!$AN$2:$BE29,A32,FALSE)</f>
        <v>4.0545209674690108</v>
      </c>
    </row>
    <row r="33" spans="1:10" x14ac:dyDescent="0.25">
      <c r="A33">
        <f t="shared" si="0"/>
        <v>29</v>
      </c>
      <c r="B33" s="4">
        <v>200604</v>
      </c>
      <c r="C33" s="19">
        <f>HLOOKUP(Gráficos!$B$5,'PIB trim CCAA'!$B$2:$S30,A33,FALSE)</f>
        <v>105.97768160218767</v>
      </c>
      <c r="D33" s="19">
        <f>HLOOKUP(Gráficos!$D$5,'PIB trim CCAA'!$B$2:$S30,A33,FALSE)</f>
        <v>101.95750646659204</v>
      </c>
      <c r="F33" s="9">
        <f>HLOOKUP(Gráficos!$B$24,'PIB trim CCAA'!$U$2:$AL30,A33,FALSE)</f>
        <v>0.9103015384597013</v>
      </c>
      <c r="G33" s="9">
        <f>HLOOKUP(Gráficos!$D$24,'PIB trim CCAA'!$U$2:$AL30,A33,FALSE)</f>
        <v>0.93065257011848423</v>
      </c>
      <c r="I33" s="9">
        <f>HLOOKUP(Gráficos!$B$43,'PIB trim CCAA'!$AN$2:$BE30,A33,FALSE)</f>
        <v>4.8942166776092977</v>
      </c>
      <c r="J33" s="9">
        <f>HLOOKUP(Gráficos!$D$43,'PIB trim CCAA'!$AN$2:$BE30,A33,FALSE)</f>
        <v>3.9961792491216341</v>
      </c>
    </row>
    <row r="34" spans="1:10" x14ac:dyDescent="0.25">
      <c r="A34">
        <f t="shared" si="0"/>
        <v>30</v>
      </c>
      <c r="B34" s="1">
        <v>200701</v>
      </c>
      <c r="C34" s="19">
        <f>HLOOKUP(Gráficos!$B$5,'PIB trim CCAA'!$B$2:$S31,A34,FALSE)</f>
        <v>106.39794127525757</v>
      </c>
      <c r="D34" s="19">
        <f>HLOOKUP(Gráficos!$D$5,'PIB trim CCAA'!$B$2:$S31,A34,FALSE)</f>
        <v>102.8842780577079</v>
      </c>
      <c r="F34" s="9">
        <f>HLOOKUP(Gráficos!$B$24,'PIB trim CCAA'!$U$2:$AL31,A34,FALSE)</f>
        <v>0.39655488468546274</v>
      </c>
      <c r="G34" s="9">
        <f>HLOOKUP(Gráficos!$D$24,'PIB trim CCAA'!$U$2:$AL31,A34,FALSE)</f>
        <v>0.90897828245686263</v>
      </c>
      <c r="I34" s="9">
        <f>HLOOKUP(Gráficos!$B$43,'PIB trim CCAA'!$AN$2:$BE31,A34,FALSE)</f>
        <v>3.643096382556843</v>
      </c>
      <c r="J34" s="9">
        <f>HLOOKUP(Gráficos!$D$43,'PIB trim CCAA'!$AN$2:$BE31,A34,FALSE)</f>
        <v>3.7348551663259677</v>
      </c>
    </row>
    <row r="35" spans="1:10" x14ac:dyDescent="0.25">
      <c r="A35">
        <f t="shared" si="0"/>
        <v>31</v>
      </c>
      <c r="B35" s="1">
        <v>200702</v>
      </c>
      <c r="C35" s="19">
        <f>HLOOKUP(Gráficos!$B$5,'PIB trim CCAA'!$B$2:$S32,A35,FALSE)</f>
        <v>107.46208661661646</v>
      </c>
      <c r="D35" s="19">
        <f>HLOOKUP(Gráficos!$D$5,'PIB trim CCAA'!$B$2:$S32,A35,FALSE)</f>
        <v>103.78721058019572</v>
      </c>
      <c r="F35" s="9">
        <f>HLOOKUP(Gráficos!$B$24,'PIB trim CCAA'!$U$2:$AL32,A35,FALSE)</f>
        <v>1.0001559509557501</v>
      </c>
      <c r="G35" s="9">
        <f>HLOOKUP(Gráficos!$D$24,'PIB trim CCAA'!$U$2:$AL32,A35,FALSE)</f>
        <v>0.87761953481499955</v>
      </c>
      <c r="I35" s="9">
        <f>HLOOKUP(Gráficos!$B$43,'PIB trim CCAA'!$AN$2:$BE32,A35,FALSE)</f>
        <v>3.7037052750484634</v>
      </c>
      <c r="J35" s="9">
        <f>HLOOKUP(Gráficos!$D$43,'PIB trim CCAA'!$AN$2:$BE32,A35,FALSE)</f>
        <v>3.711829934247235</v>
      </c>
    </row>
    <row r="36" spans="1:10" x14ac:dyDescent="0.25">
      <c r="A36">
        <f t="shared" si="0"/>
        <v>32</v>
      </c>
      <c r="B36" s="1">
        <v>200703</v>
      </c>
      <c r="C36" s="19">
        <f>HLOOKUP(Gráficos!$B$5,'PIB trim CCAA'!$B$2:$S33,A36,FALSE)</f>
        <v>108.65190376929715</v>
      </c>
      <c r="D36" s="19">
        <f>HLOOKUP(Gráficos!$D$5,'PIB trim CCAA'!$B$2:$S33,A36,FALSE)</f>
        <v>104.56526945595647</v>
      </c>
      <c r="F36" s="9">
        <f>HLOOKUP(Gráficos!$B$24,'PIB trim CCAA'!$U$2:$AL33,A36,FALSE)</f>
        <v>1.1071971428635141</v>
      </c>
      <c r="G36" s="9">
        <f>HLOOKUP(Gráficos!$D$24,'PIB trim CCAA'!$U$2:$AL33,A36,FALSE)</f>
        <v>0.74966739293909068</v>
      </c>
      <c r="I36" s="9">
        <f>HLOOKUP(Gráficos!$B$43,'PIB trim CCAA'!$AN$2:$BE33,A36,FALSE)</f>
        <v>3.4566543288219398</v>
      </c>
      <c r="J36" s="9">
        <f>HLOOKUP(Gráficos!$D$43,'PIB trim CCAA'!$AN$2:$BE33,A36,FALSE)</f>
        <v>3.5121517592046514</v>
      </c>
    </row>
    <row r="37" spans="1:10" x14ac:dyDescent="0.25">
      <c r="A37">
        <f t="shared" si="0"/>
        <v>33</v>
      </c>
      <c r="B37" s="4">
        <v>200704</v>
      </c>
      <c r="C37" s="19">
        <f>HLOOKUP(Gráficos!$B$5,'PIB trim CCAA'!$B$2:$S34,A37,FALSE)</f>
        <v>109.05923459732018</v>
      </c>
      <c r="D37" s="19">
        <f>HLOOKUP(Gráficos!$D$5,'PIB trim CCAA'!$B$2:$S34,A37,FALSE)</f>
        <v>105.20364595124371</v>
      </c>
      <c r="F37" s="9">
        <f>HLOOKUP(Gráficos!$B$24,'PIB trim CCAA'!$U$2:$AL34,A37,FALSE)</f>
        <v>0.37489525161742421</v>
      </c>
      <c r="G37" s="9">
        <f>HLOOKUP(Gráficos!$D$24,'PIB trim CCAA'!$U$2:$AL34,A37,FALSE)</f>
        <v>0.61050528402848414</v>
      </c>
      <c r="I37" s="9">
        <f>HLOOKUP(Gráficos!$B$43,'PIB trim CCAA'!$AN$2:$BE34,A37,FALSE)</f>
        <v>2.9077376939607547</v>
      </c>
      <c r="J37" s="9">
        <f>HLOOKUP(Gráficos!$D$43,'PIB trim CCAA'!$AN$2:$BE34,A37,FALSE)</f>
        <v>3.1838160790204517</v>
      </c>
    </row>
    <row r="38" spans="1:10" x14ac:dyDescent="0.25">
      <c r="A38">
        <f t="shared" si="0"/>
        <v>34</v>
      </c>
      <c r="B38" s="1">
        <v>200801</v>
      </c>
      <c r="C38" s="19">
        <f>HLOOKUP(Gráficos!$B$5,'PIB trim CCAA'!$B$2:$S35,A38,FALSE)</f>
        <v>108.99370787697202</v>
      </c>
      <c r="D38" s="19">
        <f>HLOOKUP(Gráficos!$D$5,'PIB trim CCAA'!$B$2:$S35,A38,FALSE)</f>
        <v>105.40043743374679</v>
      </c>
      <c r="F38" s="9">
        <f>HLOOKUP(Gráficos!$B$24,'PIB trim CCAA'!$U$2:$AL35,A38,FALSE)</f>
        <v>-6.0083605565453002E-2</v>
      </c>
      <c r="G38" s="9">
        <f>HLOOKUP(Gráficos!$D$24,'PIB trim CCAA'!$U$2:$AL35,A38,FALSE)</f>
        <v>0.18705766394662149</v>
      </c>
      <c r="I38" s="9">
        <f>HLOOKUP(Gráficos!$B$43,'PIB trim CCAA'!$AN$2:$BE35,A38,FALSE)</f>
        <v>2.4396774698854928</v>
      </c>
      <c r="J38" s="9">
        <f>HLOOKUP(Gráficos!$D$43,'PIB trim CCAA'!$AN$2:$BE35,A38,FALSE)</f>
        <v>2.4456208699132453</v>
      </c>
    </row>
    <row r="39" spans="1:10" x14ac:dyDescent="0.25">
      <c r="A39">
        <f t="shared" si="0"/>
        <v>35</v>
      </c>
      <c r="B39" s="1">
        <v>200802</v>
      </c>
      <c r="C39" s="19">
        <f>HLOOKUP(Gráficos!$B$5,'PIB trim CCAA'!$B$2:$S36,A39,FALSE)</f>
        <v>108.37982549730883</v>
      </c>
      <c r="D39" s="19">
        <f>HLOOKUP(Gráficos!$D$5,'PIB trim CCAA'!$B$2:$S36,A39,FALSE)</f>
        <v>105.43753883294023</v>
      </c>
      <c r="F39" s="9">
        <f>HLOOKUP(Gráficos!$B$24,'PIB trim CCAA'!$U$2:$AL36,A39,FALSE)</f>
        <v>-0.56322735653339118</v>
      </c>
      <c r="G39" s="9">
        <f>HLOOKUP(Gráficos!$D$24,'PIB trim CCAA'!$U$2:$AL36,A39,FALSE)</f>
        <v>3.5200422405057274E-2</v>
      </c>
      <c r="I39" s="9">
        <f>HLOOKUP(Gráficos!$B$43,'PIB trim CCAA'!$AN$2:$BE36,A39,FALSE)</f>
        <v>0.85401178181707671</v>
      </c>
      <c r="J39" s="9">
        <f>HLOOKUP(Gráficos!$D$43,'PIB trim CCAA'!$AN$2:$BE36,A39,FALSE)</f>
        <v>1.5901075320540636</v>
      </c>
    </row>
    <row r="40" spans="1:10" x14ac:dyDescent="0.25">
      <c r="A40">
        <f t="shared" si="0"/>
        <v>36</v>
      </c>
      <c r="B40" s="1">
        <v>200803</v>
      </c>
      <c r="C40" s="19">
        <f>HLOOKUP(Gráficos!$B$5,'PIB trim CCAA'!$B$2:$S37,A40,FALSE)</f>
        <v>108.24247195400764</v>
      </c>
      <c r="D40" s="19">
        <f>HLOOKUP(Gráficos!$D$5,'PIB trim CCAA'!$B$2:$S37,A40,FALSE)</f>
        <v>105.21454396487115</v>
      </c>
      <c r="F40" s="9">
        <f>HLOOKUP(Gráficos!$B$24,'PIB trim CCAA'!$U$2:$AL37,A40,FALSE)</f>
        <v>-0.12673349737456485</v>
      </c>
      <c r="G40" s="9">
        <f>HLOOKUP(Gráficos!$D$24,'PIB trim CCAA'!$U$2:$AL37,A40,FALSE)</f>
        <v>-0.21149475844879362</v>
      </c>
      <c r="I40" s="9">
        <f>HLOOKUP(Gráficos!$B$43,'PIB trim CCAA'!$AN$2:$BE37,A40,FALSE)</f>
        <v>-0.37682893818304919</v>
      </c>
      <c r="J40" s="9">
        <f>HLOOKUP(Gráficos!$D$43,'PIB trim CCAA'!$AN$2:$BE37,A40,FALSE)</f>
        <v>0.6209274956137989</v>
      </c>
    </row>
    <row r="41" spans="1:10" x14ac:dyDescent="0.25">
      <c r="A41">
        <f t="shared" si="0"/>
        <v>37</v>
      </c>
      <c r="B41" s="4">
        <v>200804</v>
      </c>
      <c r="C41" s="19">
        <f>HLOOKUP(Gráficos!$B$5,'PIB trim CCAA'!$B$2:$S38,A41,FALSE)</f>
        <v>106.2631325576791</v>
      </c>
      <c r="D41" s="19">
        <f>HLOOKUP(Gráficos!$D$5,'PIB trim CCAA'!$B$2:$S38,A41,FALSE)</f>
        <v>103.58285534617502</v>
      </c>
      <c r="F41" s="9">
        <f>HLOOKUP(Gráficos!$B$24,'PIB trim CCAA'!$U$2:$AL38,A41,FALSE)</f>
        <v>-1.8286162174581233</v>
      </c>
      <c r="G41" s="9">
        <f>HLOOKUP(Gráficos!$D$24,'PIB trim CCAA'!$U$2:$AL38,A41,FALSE)</f>
        <v>-1.5508204067689713</v>
      </c>
      <c r="I41" s="9">
        <f>HLOOKUP(Gráficos!$B$43,'PIB trim CCAA'!$AN$2:$BE38,A41,FALSE)</f>
        <v>-2.5638379454661853</v>
      </c>
      <c r="J41" s="9">
        <f>HLOOKUP(Gráficos!$D$43,'PIB trim CCAA'!$AN$2:$BE38,A41,FALSE)</f>
        <v>-1.5406220862533959</v>
      </c>
    </row>
    <row r="42" spans="1:10" x14ac:dyDescent="0.25">
      <c r="A42">
        <f t="shared" si="0"/>
        <v>38</v>
      </c>
      <c r="B42" s="1">
        <v>200901</v>
      </c>
      <c r="C42" s="19">
        <f>HLOOKUP(Gráficos!$B$5,'PIB trim CCAA'!$B$2:$S39,A42,FALSE)</f>
        <v>103.93549648909882</v>
      </c>
      <c r="D42" s="19">
        <f>HLOOKUP(Gráficos!$D$5,'PIB trim CCAA'!$B$2:$S39,A42,FALSE)</f>
        <v>100.81295227317193</v>
      </c>
      <c r="F42" s="9">
        <f>HLOOKUP(Gráficos!$B$24,'PIB trim CCAA'!$U$2:$AL39,A42,FALSE)</f>
        <v>-2.1904455595799899</v>
      </c>
      <c r="G42" s="9">
        <f>HLOOKUP(Gráficos!$D$24,'PIB trim CCAA'!$U$2:$AL39,A42,FALSE)</f>
        <v>-2.6740941478645697</v>
      </c>
      <c r="I42" s="9">
        <f>HLOOKUP(Gráficos!$B$43,'PIB trim CCAA'!$AN$2:$BE39,A42,FALSE)</f>
        <v>-4.6408288023219839</v>
      </c>
      <c r="J42" s="9">
        <f>HLOOKUP(Gráficos!$D$43,'PIB trim CCAA'!$AN$2:$BE39,A42,FALSE)</f>
        <v>-4.3524346504334783</v>
      </c>
    </row>
    <row r="43" spans="1:10" x14ac:dyDescent="0.25">
      <c r="A43">
        <f t="shared" si="0"/>
        <v>39</v>
      </c>
      <c r="B43" s="1">
        <v>200902</v>
      </c>
      <c r="C43" s="19">
        <f>HLOOKUP(Gráficos!$B$5,'PIB trim CCAA'!$B$2:$S40,A43,FALSE)</f>
        <v>103.94447542062856</v>
      </c>
      <c r="D43" s="19">
        <f>HLOOKUP(Gráficos!$D$5,'PIB trim CCAA'!$B$2:$S40,A43,FALSE)</f>
        <v>100.87896636727035</v>
      </c>
      <c r="F43" s="9">
        <f>HLOOKUP(Gráficos!$B$24,'PIB trim CCAA'!$U$2:$AL40,A43,FALSE)</f>
        <v>8.6389461089186881E-3</v>
      </c>
      <c r="G43" s="9">
        <f>HLOOKUP(Gráficos!$D$24,'PIB trim CCAA'!$U$2:$AL40,A43,FALSE)</f>
        <v>6.5481758652929933E-2</v>
      </c>
      <c r="I43" s="9">
        <f>HLOOKUP(Gráficos!$B$43,'PIB trim CCAA'!$AN$2:$BE40,A43,FALSE)</f>
        <v>-4.0924130079821879</v>
      </c>
      <c r="J43" s="9">
        <f>HLOOKUP(Gráficos!$D$43,'PIB trim CCAA'!$AN$2:$BE40,A43,FALSE)</f>
        <v>-4.323481481194924</v>
      </c>
    </row>
    <row r="44" spans="1:10" x14ac:dyDescent="0.25">
      <c r="A44">
        <f t="shared" si="0"/>
        <v>40</v>
      </c>
      <c r="B44" s="1">
        <v>200903</v>
      </c>
      <c r="C44" s="19">
        <f>HLOOKUP(Gráficos!$B$5,'PIB trim CCAA'!$B$2:$S41,A44,FALSE)</f>
        <v>103.66031853969024</v>
      </c>
      <c r="D44" s="19">
        <f>HLOOKUP(Gráficos!$D$5,'PIB trim CCAA'!$B$2:$S41,A44,FALSE)</f>
        <v>101.07776309635534</v>
      </c>
      <c r="F44" s="9">
        <f>HLOOKUP(Gráficos!$B$24,'PIB trim CCAA'!$U$2:$AL41,A44,FALSE)</f>
        <v>-0.27337372168019236</v>
      </c>
      <c r="G44" s="9">
        <f>HLOOKUP(Gráficos!$D$24,'PIB trim CCAA'!$U$2:$AL41,A44,FALSE)</f>
        <v>0.19706459755071126</v>
      </c>
      <c r="I44" s="9">
        <f>HLOOKUP(Gráficos!$B$43,'PIB trim CCAA'!$AN$2:$BE41,A44,FALSE)</f>
        <v>-4.2332305716968115</v>
      </c>
      <c r="J44" s="9">
        <f>HLOOKUP(Gráficos!$D$43,'PIB trim CCAA'!$AN$2:$BE41,A44,FALSE)</f>
        <v>-3.9317576378955721</v>
      </c>
    </row>
    <row r="45" spans="1:10" x14ac:dyDescent="0.25">
      <c r="A45">
        <f t="shared" si="0"/>
        <v>41</v>
      </c>
      <c r="B45" s="4">
        <v>200904</v>
      </c>
      <c r="C45" s="19">
        <f>HLOOKUP(Gráficos!$B$5,'PIB trim CCAA'!$B$2:$S42,A45,FALSE)</f>
        <v>103.1403932962492</v>
      </c>
      <c r="D45" s="19">
        <f>HLOOKUP(Gráficos!$D$5,'PIB trim CCAA'!$B$2:$S42,A45,FALSE)</f>
        <v>101.0532435756902</v>
      </c>
      <c r="F45" s="9">
        <f>HLOOKUP(Gráficos!$B$24,'PIB trim CCAA'!$U$2:$AL42,A45,FALSE)</f>
        <v>-0.50156631849627153</v>
      </c>
      <c r="G45" s="9">
        <f>HLOOKUP(Gráficos!$D$24,'PIB trim CCAA'!$U$2:$AL42,A45,FALSE)</f>
        <v>-2.4258076073335744E-2</v>
      </c>
      <c r="I45" s="9">
        <f>HLOOKUP(Gráficos!$B$43,'PIB trim CCAA'!$AN$2:$BE42,A45,FALSE)</f>
        <v>-2.938685493517601</v>
      </c>
      <c r="J45" s="9">
        <f>HLOOKUP(Gráficos!$D$43,'PIB trim CCAA'!$AN$2:$BE42,A45,FALSE)</f>
        <v>-2.442114346076707</v>
      </c>
    </row>
    <row r="46" spans="1:10" x14ac:dyDescent="0.25">
      <c r="A46">
        <f t="shared" si="0"/>
        <v>42</v>
      </c>
      <c r="B46" s="1">
        <v>201001</v>
      </c>
      <c r="C46" s="19">
        <f>HLOOKUP(Gráficos!$B$5,'PIB trim CCAA'!$B$2:$S43,A46,FALSE)</f>
        <v>102.48134173460051</v>
      </c>
      <c r="D46" s="19">
        <f>HLOOKUP(Gráficos!$D$5,'PIB trim CCAA'!$B$2:$S43,A46,FALSE)</f>
        <v>100.9630702101652</v>
      </c>
      <c r="F46" s="9">
        <f>HLOOKUP(Gráficos!$B$24,'PIB trim CCAA'!$U$2:$AL43,A46,FALSE)</f>
        <v>-0.63898492199434553</v>
      </c>
      <c r="G46" s="9">
        <f>HLOOKUP(Gráficos!$D$24,'PIB trim CCAA'!$U$2:$AL43,A46,FALSE)</f>
        <v>-8.9233519216491697E-2</v>
      </c>
      <c r="I46" s="9">
        <f>HLOOKUP(Gráficos!$B$43,'PIB trim CCAA'!$AN$2:$BE43,A46,FALSE)</f>
        <v>-1.3990934797245447</v>
      </c>
      <c r="J46" s="9">
        <f>HLOOKUP(Gráficos!$D$43,'PIB trim CCAA'!$AN$2:$BE43,A46,FALSE)</f>
        <v>0.14890739097341843</v>
      </c>
    </row>
    <row r="47" spans="1:10" x14ac:dyDescent="0.25">
      <c r="A47">
        <f t="shared" si="0"/>
        <v>43</v>
      </c>
      <c r="B47" s="1">
        <v>201002</v>
      </c>
      <c r="C47" s="19">
        <f>HLOOKUP(Gráficos!$B$5,'PIB trim CCAA'!$B$2:$S44,A47,FALSE)</f>
        <v>102.53912416657478</v>
      </c>
      <c r="D47" s="19">
        <f>HLOOKUP(Gráficos!$D$5,'PIB trim CCAA'!$B$2:$S44,A47,FALSE)</f>
        <v>101.08764302843791</v>
      </c>
      <c r="F47" s="9">
        <f>HLOOKUP(Gráficos!$B$24,'PIB trim CCAA'!$U$2:$AL44,A47,FALSE)</f>
        <v>5.6383367934342843E-2</v>
      </c>
      <c r="G47" s="9">
        <f>HLOOKUP(Gráficos!$D$24,'PIB trim CCAA'!$U$2:$AL44,A47,FALSE)</f>
        <v>0.12338453853810716</v>
      </c>
      <c r="I47" s="9">
        <f>HLOOKUP(Gráficos!$B$43,'PIB trim CCAA'!$AN$2:$BE44,A47,FALSE)</f>
        <v>-1.352021113548163</v>
      </c>
      <c r="J47" s="9">
        <f>HLOOKUP(Gráficos!$D$43,'PIB trim CCAA'!$AN$2:$BE44,A47,FALSE)</f>
        <v>0.20685844500807349</v>
      </c>
    </row>
    <row r="48" spans="1:10" x14ac:dyDescent="0.25">
      <c r="A48">
        <f t="shared" si="0"/>
        <v>44</v>
      </c>
      <c r="B48" s="1">
        <v>201003</v>
      </c>
      <c r="C48" s="19">
        <f>HLOOKUP(Gráficos!$B$5,'PIB trim CCAA'!$B$2:$S45,A48,FALSE)</f>
        <v>102.08971187765783</v>
      </c>
      <c r="D48" s="19">
        <f>HLOOKUP(Gráficos!$D$5,'PIB trim CCAA'!$B$2:$S45,A48,FALSE)</f>
        <v>101.02403938406303</v>
      </c>
      <c r="F48" s="9">
        <f>HLOOKUP(Gráficos!$B$24,'PIB trim CCAA'!$U$2:$AL45,A48,FALSE)</f>
        <v>-0.43828372103791313</v>
      </c>
      <c r="G48" s="9">
        <f>HLOOKUP(Gráficos!$D$24,'PIB trim CCAA'!$U$2:$AL45,A48,FALSE)</f>
        <v>-6.291930691962877E-2</v>
      </c>
      <c r="I48" s="9">
        <f>HLOOKUP(Gráficos!$B$43,'PIB trim CCAA'!$AN$2:$BE45,A48,FALSE)</f>
        <v>-1.5151474394042519</v>
      </c>
      <c r="J48" s="9">
        <f>HLOOKUP(Gráficos!$D$43,'PIB trim CCAA'!$AN$2:$BE45,A48,FALSE)</f>
        <v>-5.3150871810547784E-2</v>
      </c>
    </row>
    <row r="49" spans="1:10" x14ac:dyDescent="0.25">
      <c r="A49">
        <f t="shared" si="0"/>
        <v>45</v>
      </c>
      <c r="B49" s="4">
        <v>201004</v>
      </c>
      <c r="C49" s="19">
        <f>HLOOKUP(Gráficos!$B$5,'PIB trim CCAA'!$B$2:$S46,A49,FALSE)</f>
        <v>102.30687848598237</v>
      </c>
      <c r="D49" s="19">
        <f>HLOOKUP(Gráficos!$D$5,'PIB trim CCAA'!$B$2:$S46,A49,FALSE)</f>
        <v>101.12828914436979</v>
      </c>
      <c r="F49" s="9">
        <f>HLOOKUP(Gráficos!$B$24,'PIB trim CCAA'!$U$2:$AL46,A49,FALSE)</f>
        <v>0.21272134510945673</v>
      </c>
      <c r="G49" s="9">
        <f>HLOOKUP(Gráficos!$D$24,'PIB trim CCAA'!$U$2:$AL46,A49,FALSE)</f>
        <v>0.10319302310852763</v>
      </c>
      <c r="I49" s="9">
        <f>HLOOKUP(Gráficos!$B$43,'PIB trim CCAA'!$AN$2:$BE46,A49,FALSE)</f>
        <v>-0.80813615658099636</v>
      </c>
      <c r="J49" s="9">
        <f>HLOOKUP(Gráficos!$D$43,'PIB trim CCAA'!$AN$2:$BE46,A49,FALSE)</f>
        <v>7.4263394250562165E-2</v>
      </c>
    </row>
    <row r="50" spans="1:10" x14ac:dyDescent="0.25">
      <c r="A50">
        <f t="shared" si="0"/>
        <v>46</v>
      </c>
      <c r="B50" s="1">
        <v>201101</v>
      </c>
      <c r="C50" s="19">
        <f>HLOOKUP(Gráficos!$B$5,'PIB trim CCAA'!$B$2:$S47,A50,FALSE)</f>
        <v>102.64229892439764</v>
      </c>
      <c r="D50" s="19">
        <f>HLOOKUP(Gráficos!$D$5,'PIB trim CCAA'!$B$2:$S47,A50,FALSE)</f>
        <v>101.04879035790839</v>
      </c>
      <c r="F50" s="9">
        <f>HLOOKUP(Gráficos!$B$24,'PIB trim CCAA'!$U$2:$AL47,A50,FALSE)</f>
        <v>0.32785717185304097</v>
      </c>
      <c r="G50" s="9">
        <f>HLOOKUP(Gráficos!$D$24,'PIB trim CCAA'!$U$2:$AL47,A50,FALSE)</f>
        <v>-7.8611817854357113E-2</v>
      </c>
      <c r="I50" s="9">
        <f>HLOOKUP(Gráficos!$B$43,'PIB trim CCAA'!$AN$2:$BE47,A50,FALSE)</f>
        <v>0.15705999460269293</v>
      </c>
      <c r="J50" s="9">
        <f>HLOOKUP(Gráficos!$D$43,'PIB trim CCAA'!$AN$2:$BE47,A50,FALSE)</f>
        <v>8.4902477276838084E-2</v>
      </c>
    </row>
    <row r="51" spans="1:10" x14ac:dyDescent="0.25">
      <c r="A51">
        <f t="shared" si="0"/>
        <v>47</v>
      </c>
      <c r="B51" s="1">
        <v>201102</v>
      </c>
      <c r="C51" s="19">
        <f>HLOOKUP(Gráficos!$B$5,'PIB trim CCAA'!$B$2:$S48,A51,FALSE)</f>
        <v>102.40546206388939</v>
      </c>
      <c r="D51" s="19">
        <f>HLOOKUP(Gráficos!$D$5,'PIB trim CCAA'!$B$2:$S48,A51,FALSE)</f>
        <v>100.78723827335931</v>
      </c>
      <c r="F51" s="9">
        <f>HLOOKUP(Gráficos!$B$24,'PIB trim CCAA'!$U$2:$AL48,A51,FALSE)</f>
        <v>-0.23074001945601053</v>
      </c>
      <c r="G51" s="9">
        <f>HLOOKUP(Gráficos!$D$24,'PIB trim CCAA'!$U$2:$AL48,A51,FALSE)</f>
        <v>-0.25883742261800791</v>
      </c>
      <c r="I51" s="9">
        <f>HLOOKUP(Gráficos!$B$43,'PIB trim CCAA'!$AN$2:$BE48,A51,FALSE)</f>
        <v>-0.13035229603508558</v>
      </c>
      <c r="J51" s="9">
        <f>HLOOKUP(Gráficos!$D$43,'PIB trim CCAA'!$AN$2:$BE48,A51,FALSE)</f>
        <v>-0.29717257824884991</v>
      </c>
    </row>
    <row r="52" spans="1:10" x14ac:dyDescent="0.25">
      <c r="A52">
        <f t="shared" si="0"/>
        <v>48</v>
      </c>
      <c r="B52" s="1">
        <v>201103</v>
      </c>
      <c r="C52" s="19">
        <f>HLOOKUP(Gráficos!$B$5,'PIB trim CCAA'!$B$2:$S49,A52,FALSE)</f>
        <v>101.56408313194595</v>
      </c>
      <c r="D52" s="19">
        <f>HLOOKUP(Gráficos!$D$5,'PIB trim CCAA'!$B$2:$S49,A52,FALSE)</f>
        <v>100.17219685789881</v>
      </c>
      <c r="F52" s="9">
        <f>HLOOKUP(Gráficos!$B$24,'PIB trim CCAA'!$U$2:$AL49,A52,FALSE)</f>
        <v>-0.82161528788231575</v>
      </c>
      <c r="G52" s="9">
        <f>HLOOKUP(Gráficos!$D$24,'PIB trim CCAA'!$U$2:$AL49,A52,FALSE)</f>
        <v>-0.61023739314332026</v>
      </c>
      <c r="I52" s="9">
        <f>HLOOKUP(Gráficos!$B$43,'PIB trim CCAA'!$AN$2:$BE49,A52,FALSE)</f>
        <v>-0.51486945750398583</v>
      </c>
      <c r="J52" s="9">
        <f>HLOOKUP(Gráficos!$D$43,'PIB trim CCAA'!$AN$2:$BE49,A52,FALSE)</f>
        <v>-0.84320774674805365</v>
      </c>
    </row>
    <row r="53" spans="1:10" x14ac:dyDescent="0.25">
      <c r="A53">
        <f t="shared" si="0"/>
        <v>49</v>
      </c>
      <c r="B53" s="4">
        <v>201104</v>
      </c>
      <c r="C53" s="19">
        <f>HLOOKUP(Gráficos!$B$5,'PIB trim CCAA'!$B$2:$S50,A53,FALSE)</f>
        <v>101.91554065052678</v>
      </c>
      <c r="D53" s="19">
        <f>HLOOKUP(Gráficos!$D$5,'PIB trim CCAA'!$B$2:$S50,A53,FALSE)</f>
        <v>99.608189995521087</v>
      </c>
      <c r="F53" s="9">
        <f>HLOOKUP(Gráficos!$B$24,'PIB trim CCAA'!$U$2:$AL50,A53,FALSE)</f>
        <v>0.34604508576543402</v>
      </c>
      <c r="G53" s="9">
        <f>HLOOKUP(Gráficos!$D$24,'PIB trim CCAA'!$U$2:$AL50,A53,FALSE)</f>
        <v>-0.56303732978703058</v>
      </c>
      <c r="I53" s="9">
        <f>HLOOKUP(Gráficos!$B$43,'PIB trim CCAA'!$AN$2:$BE50,A53,FALSE)</f>
        <v>-0.38251370899681225</v>
      </c>
      <c r="J53" s="9">
        <f>HLOOKUP(Gráficos!$D$43,'PIB trim CCAA'!$AN$2:$BE50,A53,FALSE)</f>
        <v>-1.5031393902833923</v>
      </c>
    </row>
    <row r="54" spans="1:10" x14ac:dyDescent="0.25">
      <c r="A54">
        <f t="shared" si="0"/>
        <v>50</v>
      </c>
      <c r="B54" s="1">
        <v>201201</v>
      </c>
      <c r="C54" s="19">
        <f>HLOOKUP(Gráficos!$B$5,'PIB trim CCAA'!$B$2:$S51,A54,FALSE)</f>
        <v>100.21609434007867</v>
      </c>
      <c r="D54" s="19">
        <f>HLOOKUP(Gráficos!$D$5,'PIB trim CCAA'!$B$2:$S51,A54,FALSE)</f>
        <v>98.670714659685785</v>
      </c>
      <c r="F54" s="9">
        <f>HLOOKUP(Gráficos!$B$24,'PIB trim CCAA'!$U$2:$AL51,A54,FALSE)</f>
        <v>-1.6675045823242862</v>
      </c>
      <c r="G54" s="9">
        <f>HLOOKUP(Gráficos!$D$24,'PIB trim CCAA'!$U$2:$AL51,A54,FALSE)</f>
        <v>-0.94116290626047316</v>
      </c>
      <c r="I54" s="9">
        <f>HLOOKUP(Gráficos!$B$43,'PIB trim CCAA'!$AN$2:$BE51,A54,FALSE)</f>
        <v>-2.3637473144536791</v>
      </c>
      <c r="J54" s="9">
        <f>HLOOKUP(Gráficos!$D$43,'PIB trim CCAA'!$AN$2:$BE51,A54,FALSE)</f>
        <v>-2.3533935337569201</v>
      </c>
    </row>
    <row r="55" spans="1:10" x14ac:dyDescent="0.25">
      <c r="A55">
        <f t="shared" si="0"/>
        <v>51</v>
      </c>
      <c r="B55" s="1">
        <v>201202</v>
      </c>
      <c r="C55" s="19">
        <f>HLOOKUP(Gráficos!$B$5,'PIB trim CCAA'!$B$2:$S52,A55,FALSE)</f>
        <v>98.828513155109363</v>
      </c>
      <c r="D55" s="19">
        <f>HLOOKUP(Gráficos!$D$5,'PIB trim CCAA'!$B$2:$S52,A55,FALSE)</f>
        <v>97.714297197738404</v>
      </c>
      <c r="F55" s="9">
        <f>HLOOKUP(Gráficos!$B$24,'PIB trim CCAA'!$U$2:$AL52,A55,FALSE)</f>
        <v>-1.3845891661479204</v>
      </c>
      <c r="G55" s="9">
        <f>HLOOKUP(Gráficos!$D$24,'PIB trim CCAA'!$U$2:$AL52,A55,FALSE)</f>
        <v>-0.96930225472274811</v>
      </c>
      <c r="I55" s="9">
        <f>HLOOKUP(Gráficos!$B$43,'PIB trim CCAA'!$AN$2:$BE52,A55,FALSE)</f>
        <v>-3.4929278543252118</v>
      </c>
      <c r="J55" s="9">
        <f>HLOOKUP(Gráficos!$D$43,'PIB trim CCAA'!$AN$2:$BE52,A55,FALSE)</f>
        <v>-3.0489386635303428</v>
      </c>
    </row>
    <row r="56" spans="1:10" x14ac:dyDescent="0.25">
      <c r="A56">
        <f t="shared" si="0"/>
        <v>52</v>
      </c>
      <c r="B56" s="1">
        <v>201203</v>
      </c>
      <c r="C56" s="19">
        <f>HLOOKUP(Gráficos!$B$5,'PIB trim CCAA'!$B$2:$S53,A56,FALSE)</f>
        <v>97.851333866814159</v>
      </c>
      <c r="D56" s="19">
        <f>HLOOKUP(Gráficos!$D$5,'PIB trim CCAA'!$B$2:$S53,A56,FALSE)</f>
        <v>97.265588966082149</v>
      </c>
      <c r="F56" s="9">
        <f>HLOOKUP(Gráficos!$B$24,'PIB trim CCAA'!$U$2:$AL53,A56,FALSE)</f>
        <v>-0.98876251103924284</v>
      </c>
      <c r="G56" s="9">
        <f>HLOOKUP(Gráficos!$D$24,'PIB trim CCAA'!$U$2:$AL53,A56,FALSE)</f>
        <v>-0.45920427667635044</v>
      </c>
      <c r="I56" s="9">
        <f>HLOOKUP(Gráficos!$B$43,'PIB trim CCAA'!$AN$2:$BE53,A56,FALSE)</f>
        <v>-3.6555730634700967</v>
      </c>
      <c r="J56" s="9">
        <f>HLOOKUP(Gráficos!$D$43,'PIB trim CCAA'!$AN$2:$BE53,A56,FALSE)</f>
        <v>-2.9016114081434008</v>
      </c>
    </row>
    <row r="57" spans="1:10" x14ac:dyDescent="0.25">
      <c r="A57">
        <f t="shared" si="0"/>
        <v>53</v>
      </c>
      <c r="B57" s="4">
        <v>201204</v>
      </c>
      <c r="C57" s="19">
        <f>HLOOKUP(Gráficos!$B$5,'PIB trim CCAA'!$B$2:$S54,A57,FALSE)</f>
        <v>97.514302171105314</v>
      </c>
      <c r="D57" s="19">
        <f>HLOOKUP(Gráficos!$D$5,'PIB trim CCAA'!$B$2:$S54,A57,FALSE)</f>
        <v>96.459116717225953</v>
      </c>
      <c r="F57" s="9">
        <f>HLOOKUP(Gráficos!$B$24,'PIB trim CCAA'!$U$2:$AL54,A57,FALSE)</f>
        <v>-0.3444323979963082</v>
      </c>
      <c r="G57" s="9">
        <f>HLOOKUP(Gráficos!$D$24,'PIB trim CCAA'!$U$2:$AL54,A57,FALSE)</f>
        <v>-0.82914446663909791</v>
      </c>
      <c r="I57" s="9">
        <f>HLOOKUP(Gráficos!$B$43,'PIB trim CCAA'!$AN$2:$BE54,A57,FALSE)</f>
        <v>-4.3185155584009705</v>
      </c>
      <c r="J57" s="9">
        <f>HLOOKUP(Gráficos!$D$43,'PIB trim CCAA'!$AN$2:$BE54,A57,FALSE)</f>
        <v>-3.1614601956292288</v>
      </c>
    </row>
    <row r="58" spans="1:10" x14ac:dyDescent="0.25">
      <c r="A58">
        <f t="shared" si="0"/>
        <v>54</v>
      </c>
      <c r="B58" s="1">
        <v>201301</v>
      </c>
      <c r="C58" s="19">
        <f>HLOOKUP(Gráficos!$B$5,'PIB trim CCAA'!$B$2:$S55,A58,FALSE)</f>
        <v>96.640961132585417</v>
      </c>
      <c r="D58" s="19">
        <f>HLOOKUP(Gráficos!$D$5,'PIB trim CCAA'!$B$2:$S55,A58,FALSE)</f>
        <v>96.194006110038615</v>
      </c>
      <c r="F58" s="9">
        <f>HLOOKUP(Gráficos!$B$24,'PIB trim CCAA'!$U$2:$AL55,A58,FALSE)</f>
        <v>-0.89560302342878151</v>
      </c>
      <c r="G58" s="9">
        <f>HLOOKUP(Gráficos!$D$24,'PIB trim CCAA'!$U$2:$AL55,A58,FALSE)</f>
        <v>-0.27484245783062633</v>
      </c>
      <c r="I58" s="9">
        <f>HLOOKUP(Gráficos!$B$43,'PIB trim CCAA'!$AN$2:$BE55,A58,FALSE)</f>
        <v>-3.5674242056981442</v>
      </c>
      <c r="J58" s="9">
        <f>HLOOKUP(Gráficos!$D$43,'PIB trim CCAA'!$AN$2:$BE55,A58,FALSE)</f>
        <v>-2.510074603380863</v>
      </c>
    </row>
    <row r="59" spans="1:10" x14ac:dyDescent="0.25">
      <c r="A59">
        <f t="shared" si="0"/>
        <v>55</v>
      </c>
      <c r="B59" s="1">
        <v>201302</v>
      </c>
      <c r="C59" s="19">
        <f>HLOOKUP(Gráficos!$B$5,'PIB trim CCAA'!$B$2:$S56,A59,FALSE)</f>
        <v>96.989896379314857</v>
      </c>
      <c r="D59" s="19">
        <f>HLOOKUP(Gráficos!$D$5,'PIB trim CCAA'!$B$2:$S56,A59,FALSE)</f>
        <v>96.095345590951396</v>
      </c>
      <c r="F59" s="9">
        <f>HLOOKUP(Gráficos!$B$24,'PIB trim CCAA'!$U$2:$AL56,A59,FALSE)</f>
        <v>0.36106351037912265</v>
      </c>
      <c r="G59" s="9">
        <f>HLOOKUP(Gráficos!$D$24,'PIB trim CCAA'!$U$2:$AL56,A59,FALSE)</f>
        <v>-0.10256410256410664</v>
      </c>
      <c r="I59" s="9">
        <f>HLOOKUP(Gráficos!$B$43,'PIB trim CCAA'!$AN$2:$BE56,A59,FALSE)</f>
        <v>-1.8604112488354807</v>
      </c>
      <c r="J59" s="9">
        <f>HLOOKUP(Gráficos!$D$43,'PIB trim CCAA'!$AN$2:$BE56,A59,FALSE)</f>
        <v>-1.656821625100402</v>
      </c>
    </row>
    <row r="60" spans="1:10" x14ac:dyDescent="0.25">
      <c r="A60">
        <f t="shared" si="0"/>
        <v>56</v>
      </c>
      <c r="B60" s="1">
        <v>201303</v>
      </c>
      <c r="C60" s="19">
        <f>HLOOKUP(Gráficos!$B$5,'PIB trim CCAA'!$B$2:$S57,A60,FALSE)</f>
        <v>96.407426808652332</v>
      </c>
      <c r="D60" s="19">
        <f>HLOOKUP(Gráficos!$D$5,'PIB trim CCAA'!$B$2:$S57,A60,FALSE)</f>
        <v>96.034718325405436</v>
      </c>
      <c r="F60" s="9">
        <f>HLOOKUP(Gráficos!$B$24,'PIB trim CCAA'!$U$2:$AL57,A60,FALSE)</f>
        <v>-0.60054664702863247</v>
      </c>
      <c r="G60" s="9">
        <f>HLOOKUP(Gráficos!$D$24,'PIB trim CCAA'!$U$2:$AL57,A60,FALSE)</f>
        <v>-6.3090740943927415E-2</v>
      </c>
      <c r="I60" s="9">
        <f>HLOOKUP(Gráficos!$B$43,'PIB trim CCAA'!$AN$2:$BE57,A60,FALSE)</f>
        <v>-1.4756130561563219</v>
      </c>
      <c r="J60" s="9">
        <f>HLOOKUP(Gráficos!$D$43,'PIB trim CCAA'!$AN$2:$BE57,A60,FALSE)</f>
        <v>-1.2654738985911407</v>
      </c>
    </row>
    <row r="61" spans="1:10" x14ac:dyDescent="0.25">
      <c r="A61">
        <f t="shared" si="0"/>
        <v>57</v>
      </c>
      <c r="B61" s="4">
        <v>201304</v>
      </c>
      <c r="C61" s="19">
        <f>HLOOKUP(Gráficos!$B$5,'PIB trim CCAA'!$B$2:$S58,A61,FALSE)</f>
        <v>96.801689249807879</v>
      </c>
      <c r="D61" s="19">
        <f>HLOOKUP(Gráficos!$D$5,'PIB trim CCAA'!$B$2:$S58,A61,FALSE)</f>
        <v>96.2173532557768</v>
      </c>
      <c r="F61" s="9">
        <f>HLOOKUP(Gráficos!$B$24,'PIB trim CCAA'!$U$2:$AL58,A61,FALSE)</f>
        <v>0.40895442831190287</v>
      </c>
      <c r="G61" s="9">
        <f>HLOOKUP(Gráficos!$D$24,'PIB trim CCAA'!$U$2:$AL58,A61,FALSE)</f>
        <v>0.19017594215513522</v>
      </c>
      <c r="I61" s="9">
        <f>HLOOKUP(Gráficos!$B$43,'PIB trim CCAA'!$AN$2:$BE58,A61,FALSE)</f>
        <v>-0.73077785046037347</v>
      </c>
      <c r="J61" s="9">
        <f>HLOOKUP(Gráficos!$D$43,'PIB trim CCAA'!$AN$2:$BE58,A61,FALSE)</f>
        <v>-0.25063827005371575</v>
      </c>
    </row>
    <row r="62" spans="1:10" x14ac:dyDescent="0.25">
      <c r="A62">
        <f t="shared" si="0"/>
        <v>58</v>
      </c>
      <c r="B62" s="1">
        <v>201401</v>
      </c>
      <c r="C62" s="19">
        <f>HLOOKUP(Gráficos!$B$5,'PIB trim CCAA'!$B$2:$S59,A62,FALSE)</f>
        <v>97.549415758252849</v>
      </c>
      <c r="D62" s="19">
        <f>HLOOKUP(Gráficos!$D$5,'PIB trim CCAA'!$B$2:$S59,A62,FALSE)</f>
        <v>96.581140309124493</v>
      </c>
      <c r="F62" s="9">
        <f>HLOOKUP(Gráficos!$B$24,'PIB trim CCAA'!$U$2:$AL59,A62,FALSE)</f>
        <v>0.77243126048696098</v>
      </c>
      <c r="G62" s="9">
        <f>HLOOKUP(Gráficos!$D$24,'PIB trim CCAA'!$U$2:$AL59,A62,FALSE)</f>
        <v>0.37808881770071689</v>
      </c>
      <c r="I62" s="9">
        <f>HLOOKUP(Gráficos!$B$43,'PIB trim CCAA'!$AN$2:$BE59,A62,FALSE)</f>
        <v>0.94003061954348599</v>
      </c>
      <c r="J62" s="9">
        <f>HLOOKUP(Gráficos!$D$43,'PIB trim CCAA'!$AN$2:$BE59,A62,FALSE)</f>
        <v>0.40245147773867451</v>
      </c>
    </row>
    <row r="63" spans="1:10" x14ac:dyDescent="0.25">
      <c r="A63">
        <f t="shared" si="0"/>
        <v>59</v>
      </c>
      <c r="B63" s="1">
        <v>201402</v>
      </c>
      <c r="C63" s="19">
        <f>HLOOKUP(Gráficos!$B$5,'PIB trim CCAA'!$B$2:$S60,A63,FALSE)</f>
        <v>97.987140614374468</v>
      </c>
      <c r="D63" s="19">
        <f>HLOOKUP(Gráficos!$D$5,'PIB trim CCAA'!$B$2:$S60,A63,FALSE)</f>
        <v>97.102659420660814</v>
      </c>
      <c r="F63" s="9">
        <f>HLOOKUP(Gráficos!$B$24,'PIB trim CCAA'!$U$2:$AL60,A63,FALSE)</f>
        <v>0.44872114581022693</v>
      </c>
      <c r="G63" s="9">
        <f>HLOOKUP(Gráficos!$D$24,'PIB trim CCAA'!$U$2:$AL60,A63,FALSE)</f>
        <v>0.53998027965616036</v>
      </c>
      <c r="I63" s="9">
        <f>HLOOKUP(Gráficos!$B$43,'PIB trim CCAA'!$AN$2:$BE60,A63,FALSE)</f>
        <v>1.0281939380154759</v>
      </c>
      <c r="J63" s="9">
        <f>HLOOKUP(Gráficos!$D$43,'PIB trim CCAA'!$AN$2:$BE60,A63,FALSE)</f>
        <v>1.0482441407695609</v>
      </c>
    </row>
    <row r="64" spans="1:10" x14ac:dyDescent="0.25">
      <c r="A64">
        <f t="shared" si="0"/>
        <v>60</v>
      </c>
      <c r="B64" s="1">
        <v>201403</v>
      </c>
      <c r="C64" s="19">
        <f>HLOOKUP(Gráficos!$B$5,'PIB trim CCAA'!$B$2:$S61,A64,FALSE)</f>
        <v>98.789296665351969</v>
      </c>
      <c r="D64" s="19">
        <f>HLOOKUP(Gráficos!$D$5,'PIB trim CCAA'!$B$2:$S61,A64,FALSE)</f>
        <v>97.879126767887158</v>
      </c>
      <c r="F64" s="9">
        <f>HLOOKUP(Gráficos!$B$24,'PIB trim CCAA'!$U$2:$AL61,A64,FALSE)</f>
        <v>0.81863400232726757</v>
      </c>
      <c r="G64" s="9">
        <f>HLOOKUP(Gráficos!$D$24,'PIB trim CCAA'!$U$2:$AL61,A64,FALSE)</f>
        <v>0.79963551138448885</v>
      </c>
      <c r="I64" s="9">
        <f>HLOOKUP(Gráficos!$B$43,'PIB trim CCAA'!$AN$2:$BE61,A64,FALSE)</f>
        <v>2.4706290122514352</v>
      </c>
      <c r="J64" s="9">
        <f>HLOOKUP(Gráficos!$D$43,'PIB trim CCAA'!$AN$2:$BE61,A64,FALSE)</f>
        <v>1.9205642236926224</v>
      </c>
    </row>
    <row r="65" spans="1:10" x14ac:dyDescent="0.25">
      <c r="A65">
        <f t="shared" si="0"/>
        <v>61</v>
      </c>
      <c r="B65" s="4">
        <v>201404</v>
      </c>
      <c r="C65" s="19">
        <f>HLOOKUP(Gráficos!$B$5,'PIB trim CCAA'!$B$2:$S62,A65,FALSE)</f>
        <v>99.234479756366824</v>
      </c>
      <c r="D65" s="19">
        <f>HLOOKUP(Gráficos!$D$5,'PIB trim CCAA'!$B$2:$S62,A65,FALSE)</f>
        <v>98.825434630948138</v>
      </c>
      <c r="F65" s="9">
        <f>HLOOKUP(Gráficos!$B$24,'PIB trim CCAA'!$U$2:$AL62,A65,FALSE)</f>
        <v>0.45063899232211657</v>
      </c>
      <c r="G65" s="9">
        <f>HLOOKUP(Gráficos!$D$24,'PIB trim CCAA'!$U$2:$AL62,A65,FALSE)</f>
        <v>0.96681273557444047</v>
      </c>
      <c r="I65" s="9">
        <f>HLOOKUP(Gráficos!$B$43,'PIB trim CCAA'!$AN$2:$BE62,A65,FALSE)</f>
        <v>2.5131694760830658</v>
      </c>
      <c r="J65" s="9">
        <f>HLOOKUP(Gráficos!$D$43,'PIB trim CCAA'!$AN$2:$BE62,A65,FALSE)</f>
        <v>2.7106143402616967</v>
      </c>
    </row>
    <row r="66" spans="1:10" x14ac:dyDescent="0.25">
      <c r="A66">
        <f t="shared" si="0"/>
        <v>62</v>
      </c>
      <c r="B66" s="1">
        <v>201501</v>
      </c>
      <c r="C66" s="19">
        <f>HLOOKUP(Gráficos!$B$5,'PIB trim CCAA'!$B$2:$S63,A66,FALSE)</f>
        <v>100.4662527308106</v>
      </c>
      <c r="D66" s="19">
        <f>HLOOKUP(Gráficos!$D$5,'PIB trim CCAA'!$B$2:$S63,A66,FALSE)</f>
        <v>100.02849498803874</v>
      </c>
      <c r="F66" s="9">
        <f>HLOOKUP(Gráficos!$B$24,'PIB trim CCAA'!$U$2:$AL63,A66,FALSE)</f>
        <v>1.2412751872816097</v>
      </c>
      <c r="G66" s="9">
        <f>HLOOKUP(Gráficos!$D$24,'PIB trim CCAA'!$U$2:$AL63,A66,FALSE)</f>
        <v>1.2173590347295704</v>
      </c>
      <c r="I66" s="9">
        <f>HLOOKUP(Gráficos!$B$43,'PIB trim CCAA'!$AN$2:$BE63,A66,FALSE)</f>
        <v>2.990112190713945</v>
      </c>
      <c r="J66" s="9">
        <f>HLOOKUP(Gráficos!$D$43,'PIB trim CCAA'!$AN$2:$BE63,A66,FALSE)</f>
        <v>3.569387012702907</v>
      </c>
    </row>
    <row r="67" spans="1:10" x14ac:dyDescent="0.25">
      <c r="A67">
        <f t="shared" si="0"/>
        <v>63</v>
      </c>
      <c r="B67" s="1">
        <f>B66+1</f>
        <v>201502</v>
      </c>
      <c r="C67" s="19">
        <f>HLOOKUP(Gráficos!$B$5,'PIB trim CCAA'!$B$2:$S64,A67,FALSE)</f>
        <v>101.81560018987342</v>
      </c>
      <c r="D67" s="19">
        <f>HLOOKUP(Gráficos!$D$5,'PIB trim CCAA'!$B$2:$S64,A67,FALSE)</f>
        <v>101.14861513303568</v>
      </c>
      <c r="F67" s="9">
        <f>HLOOKUP(Gráficos!$B$24,'PIB trim CCAA'!$U$2:$AL64,A67,FALSE)</f>
        <v>1.3430852872339916</v>
      </c>
      <c r="G67" s="9">
        <f>HLOOKUP(Gráficos!$D$24,'PIB trim CCAA'!$U$2:$AL64,A67,FALSE)</f>
        <v>1.1198010578194584</v>
      </c>
      <c r="I67" s="9">
        <f>HLOOKUP(Gráficos!$B$43,'PIB trim CCAA'!$AN$2:$BE64,A67,FALSE)</f>
        <v>3.907104086816604</v>
      </c>
      <c r="J67" s="9">
        <f>HLOOKUP(Gráficos!$D$43,'PIB trim CCAA'!$AN$2:$BE64,A67,FALSE)</f>
        <v>4.1666785817340735</v>
      </c>
    </row>
    <row r="68" spans="1:10" x14ac:dyDescent="0.25">
      <c r="A68">
        <f t="shared" si="0"/>
        <v>64</v>
      </c>
      <c r="B68" s="1">
        <f t="shared" ref="B68:B69" si="1">B67+1</f>
        <v>201503</v>
      </c>
      <c r="C68" s="19">
        <f>HLOOKUP(Gráficos!$B$5,'PIB trim CCAA'!$B$2:$S65,A68,FALSE)</f>
        <v>102.81142869264291</v>
      </c>
      <c r="D68" s="19">
        <f>HLOOKUP(Gráficos!$D$5,'PIB trim CCAA'!$B$2:$S65,A68,FALSE)</f>
        <v>102.07634966440011</v>
      </c>
      <c r="F68" s="9">
        <f>HLOOKUP(Gráficos!$B$24,'PIB trim CCAA'!$U$2:$AL65,A68,FALSE)</f>
        <v>0.9780706501875791</v>
      </c>
      <c r="G68" s="9">
        <f>HLOOKUP(Gráficos!$D$24,'PIB trim CCAA'!$U$2:$AL65,A68,FALSE)</f>
        <v>0.91719943979879925</v>
      </c>
      <c r="I68" s="9">
        <f>HLOOKUP(Gráficos!$B$43,'PIB trim CCAA'!$AN$2:$BE65,A68,FALSE)</f>
        <v>4.0714249043759088</v>
      </c>
      <c r="J68" s="9">
        <f>HLOOKUP(Gráficos!$D$43,'PIB trim CCAA'!$AN$2:$BE65,A68,FALSE)</f>
        <v>4.2881695363571781</v>
      </c>
    </row>
    <row r="69" spans="1:10" x14ac:dyDescent="0.25">
      <c r="A69">
        <f t="shared" si="0"/>
        <v>65</v>
      </c>
      <c r="B69" s="4">
        <f t="shared" si="1"/>
        <v>201504</v>
      </c>
      <c r="C69" s="19">
        <f>HLOOKUP(Gráficos!$B$5,'PIB trim CCAA'!$B$2:$S66,A69,FALSE)</f>
        <v>103.3623595565751</v>
      </c>
      <c r="D69" s="19">
        <f>HLOOKUP(Gráficos!$D$5,'PIB trim CCAA'!$B$2:$S66,A69,FALSE)</f>
        <v>102.98792681024466</v>
      </c>
      <c r="F69" s="9">
        <f>HLOOKUP(Gráficos!$B$24,'PIB trim CCAA'!$U$2:$AL66,A69,FALSE)</f>
        <v>0.53586539058727567</v>
      </c>
      <c r="G69" s="9">
        <f>HLOOKUP(Gráficos!$D$24,'PIB trim CCAA'!$U$2:$AL66,A69,FALSE)</f>
        <v>0.89303462441747694</v>
      </c>
      <c r="I69" s="9">
        <f>HLOOKUP(Gráficos!$B$43,'PIB trim CCAA'!$AN$2:$BE66,A69,FALSE)</f>
        <v>4.159723324335185</v>
      </c>
      <c r="J69" s="9">
        <f>HLOOKUP(Gráficos!$D$43,'PIB trim CCAA'!$AN$2:$BE66,A69,FALSE)</f>
        <v>4.2119644551434021</v>
      </c>
    </row>
    <row r="70" spans="1:10" x14ac:dyDescent="0.25">
      <c r="A70">
        <f t="shared" si="0"/>
        <v>66</v>
      </c>
      <c r="B70" s="1">
        <f t="shared" ref="B70:B104" si="2">B66+100</f>
        <v>201601</v>
      </c>
      <c r="C70" s="19">
        <f>HLOOKUP(Gráficos!$B$5,'PIB trim CCAA'!$B$2:$S67,A70,FALSE)</f>
        <v>103.9692995065063</v>
      </c>
      <c r="D70" s="19">
        <f>HLOOKUP(Gráficos!$D$5,'PIB trim CCAA'!$B$2:$S67,A70,FALSE)</f>
        <v>103.70345090325357</v>
      </c>
      <c r="F70" s="9">
        <f>HLOOKUP(Gráficos!$B$24,'PIB trim CCAA'!$U$2:$AL67,A70,FALSE)</f>
        <v>0.58719629905410464</v>
      </c>
      <c r="G70" s="9">
        <f>HLOOKUP(Gráficos!$D$24,'PIB trim CCAA'!$U$2:$AL67,A70,FALSE)</f>
        <v>0.69476502262955098</v>
      </c>
      <c r="I70" s="9">
        <f>HLOOKUP(Gráficos!$B$43,'PIB trim CCAA'!$AN$2:$BE67,A70,FALSE)</f>
        <v>3.4867895243209546</v>
      </c>
      <c r="J70" s="9">
        <f>HLOOKUP(Gráficos!$D$43,'PIB trim CCAA'!$AN$2:$BE67,A70,FALSE)</f>
        <v>3.6739090352746695</v>
      </c>
    </row>
    <row r="71" spans="1:10" x14ac:dyDescent="0.25">
      <c r="A71">
        <f t="shared" si="0"/>
        <v>67</v>
      </c>
      <c r="B71" s="1">
        <f t="shared" si="2"/>
        <v>201602</v>
      </c>
      <c r="C71" s="19">
        <f>HLOOKUP(Gráficos!$B$5,'PIB trim CCAA'!$B$2:$S68,A71,FALSE)</f>
        <v>103.97615163724973</v>
      </c>
      <c r="D71" s="19">
        <f>HLOOKUP(Gráficos!$D$5,'PIB trim CCAA'!$B$2:$S68,A71,FALSE)</f>
        <v>104.04649705939467</v>
      </c>
      <c r="F71" s="9">
        <f>HLOOKUP(Gráficos!$B$24,'PIB trim CCAA'!$U$2:$AL68,A71,FALSE)</f>
        <v>6.5905327591320173E-3</v>
      </c>
      <c r="G71" s="9">
        <f>HLOOKUP(Gráficos!$D$24,'PIB trim CCAA'!$U$2:$AL68,A71,FALSE)</f>
        <v>0.33079531409339058</v>
      </c>
      <c r="I71" s="9">
        <f>HLOOKUP(Gráficos!$B$43,'PIB trim CCAA'!$AN$2:$BE68,A71,FALSE)</f>
        <v>2.1220239760382009</v>
      </c>
      <c r="J71" s="9">
        <f>HLOOKUP(Gráficos!$D$43,'PIB trim CCAA'!$AN$2:$BE68,A71,FALSE)</f>
        <v>2.8649743968788499</v>
      </c>
    </row>
    <row r="72" spans="1:10" x14ac:dyDescent="0.25">
      <c r="A72">
        <f t="shared" si="0"/>
        <v>68</v>
      </c>
      <c r="B72" s="1">
        <f t="shared" si="2"/>
        <v>201603</v>
      </c>
      <c r="C72" s="19">
        <f>HLOOKUP(Gráficos!$B$5,'PIB trim CCAA'!$B$2:$S69,A72,FALSE)</f>
        <v>104.93251479099176</v>
      </c>
      <c r="D72" s="19">
        <f>HLOOKUP(Gráficos!$D$5,'PIB trim CCAA'!$B$2:$S69,A72,FALSE)</f>
        <v>104.86898571916215</v>
      </c>
      <c r="F72" s="9">
        <f>HLOOKUP(Gráficos!$B$24,'PIB trim CCAA'!$U$2:$AL69,A72,FALSE)</f>
        <v>0.9197908738520777</v>
      </c>
      <c r="G72" s="9">
        <f>HLOOKUP(Gráficos!$D$24,'PIB trim CCAA'!$U$2:$AL69,A72,FALSE)</f>
        <v>0.79050105771265589</v>
      </c>
      <c r="I72" s="9">
        <f>HLOOKUP(Gráficos!$B$43,'PIB trim CCAA'!$AN$2:$BE69,A72,FALSE)</f>
        <v>2.0630839638362541</v>
      </c>
      <c r="J72" s="9">
        <f>HLOOKUP(Gráficos!$D$43,'PIB trim CCAA'!$AN$2:$BE69,A72,FALSE)</f>
        <v>2.7358306443593383</v>
      </c>
    </row>
    <row r="73" spans="1:10" x14ac:dyDescent="0.25">
      <c r="A73">
        <f t="shared" si="0"/>
        <v>69</v>
      </c>
      <c r="B73" s="4">
        <f t="shared" si="2"/>
        <v>201604</v>
      </c>
      <c r="C73" s="19">
        <f>HLOOKUP(Gráficos!$B$5,'PIB trim CCAA'!$B$2:$S70,A73,FALSE)</f>
        <v>105.15684570306387</v>
      </c>
      <c r="D73" s="19">
        <f>HLOOKUP(Gráficos!$D$5,'PIB trim CCAA'!$B$2:$S70,A73,FALSE)</f>
        <v>105.46501907324176</v>
      </c>
      <c r="F73" s="9">
        <f>HLOOKUP(Gráficos!$B$24,'PIB trim CCAA'!$U$2:$AL70,A73,FALSE)</f>
        <v>0.21378589135974124</v>
      </c>
      <c r="G73" s="9">
        <f>HLOOKUP(Gráficos!$D$24,'PIB trim CCAA'!$U$2:$AL70,A73,FALSE)</f>
        <v>0.56835998745690119</v>
      </c>
      <c r="I73" s="9">
        <f>HLOOKUP(Gráficos!$B$43,'PIB trim CCAA'!$AN$2:$BE70,A73,FALSE)</f>
        <v>1.7361118246401519</v>
      </c>
      <c r="J73" s="9">
        <f>HLOOKUP(Gráficos!$D$43,'PIB trim CCAA'!$AN$2:$BE70,A73,FALSE)</f>
        <v>2.4052258742533361</v>
      </c>
    </row>
    <row r="74" spans="1:10" x14ac:dyDescent="0.25">
      <c r="A74">
        <f t="shared" si="0"/>
        <v>70</v>
      </c>
      <c r="B74" s="1">
        <f t="shared" si="2"/>
        <v>201701</v>
      </c>
      <c r="C74" s="19">
        <f>HLOOKUP(Gráficos!$B$5,'PIB trim CCAA'!$B$2:$S71,A74,FALSE)</f>
        <v>105.86275249447102</v>
      </c>
      <c r="D74" s="19">
        <f>HLOOKUP(Gráficos!$D$5,'PIB trim CCAA'!$B$2:$S71,A74,FALSE)</f>
        <v>106.2117090651992</v>
      </c>
      <c r="F74" s="9">
        <f>HLOOKUP(Gráficos!$B$24,'PIB trim CCAA'!$U$2:$AL71,A74,FALSE)</f>
        <v>0.67128943121825824</v>
      </c>
      <c r="G74" s="9">
        <f>HLOOKUP(Gráficos!$D$24,'PIB trim CCAA'!$U$2:$AL71,A74,FALSE)</f>
        <v>0.70799777833339128</v>
      </c>
      <c r="I74" s="9">
        <f>HLOOKUP(Gráficos!$B$43,'PIB trim CCAA'!$AN$2:$BE71,A74,FALSE)</f>
        <v>1.8211654757241291</v>
      </c>
      <c r="J74" s="9">
        <f>HLOOKUP(Gráficos!$D$43,'PIB trim CCAA'!$AN$2:$BE71,A74,FALSE)</f>
        <v>2.4186834093743226</v>
      </c>
    </row>
    <row r="75" spans="1:10" x14ac:dyDescent="0.25">
      <c r="A75">
        <f t="shared" si="0"/>
        <v>71</v>
      </c>
      <c r="B75" s="1">
        <f t="shared" si="2"/>
        <v>201702</v>
      </c>
      <c r="C75" s="19">
        <f>HLOOKUP(Gráficos!$B$5,'PIB trim CCAA'!$B$2:$S72,A75,FALSE)</f>
        <v>106.82473475787756</v>
      </c>
      <c r="D75" s="19">
        <f>HLOOKUP(Gráficos!$D$5,'PIB trim CCAA'!$B$2:$S72,A75,FALSE)</f>
        <v>107.32228883385518</v>
      </c>
      <c r="F75" s="9">
        <f>HLOOKUP(Gráficos!$B$24,'PIB trim CCAA'!$U$2:$AL72,A75,FALSE)</f>
        <v>0.90870701992826763</v>
      </c>
      <c r="G75" s="9">
        <f>HLOOKUP(Gráficos!$D$24,'PIB trim CCAA'!$U$2:$AL72,A75,FALSE)</f>
        <v>1.0456283760336138</v>
      </c>
      <c r="I75" s="9">
        <f>HLOOKUP(Gráficos!$B$43,'PIB trim CCAA'!$AN$2:$BE72,A75,FALSE)</f>
        <v>2.7396504638543817</v>
      </c>
      <c r="J75" s="9">
        <f>HLOOKUP(Gráficos!$D$43,'PIB trim CCAA'!$AN$2:$BE72,A75,FALSE)</f>
        <v>3.1483921775766532</v>
      </c>
    </row>
    <row r="76" spans="1:10" x14ac:dyDescent="0.25">
      <c r="A76">
        <f t="shared" si="0"/>
        <v>72</v>
      </c>
      <c r="B76" s="1">
        <f t="shared" si="2"/>
        <v>201703</v>
      </c>
      <c r="C76" s="19">
        <f>HLOOKUP(Gráficos!$B$5,'PIB trim CCAA'!$B$2:$S73,A76,FALSE)</f>
        <v>107.46426922788976</v>
      </c>
      <c r="D76" s="19">
        <f>HLOOKUP(Gráficos!$D$5,'PIB trim CCAA'!$B$2:$S73,A76,FALSE)</f>
        <v>108.00025254780847</v>
      </c>
      <c r="F76" s="9">
        <f>HLOOKUP(Gráficos!$B$24,'PIB trim CCAA'!$U$2:$AL73,A76,FALSE)</f>
        <v>0.59867639405959405</v>
      </c>
      <c r="G76" s="9">
        <f>HLOOKUP(Gráficos!$D$24,'PIB trim CCAA'!$U$2:$AL73,A76,FALSE)</f>
        <v>0.63170821394131771</v>
      </c>
      <c r="I76" s="9">
        <f>HLOOKUP(Gráficos!$B$43,'PIB trim CCAA'!$AN$2:$BE73,A76,FALSE)</f>
        <v>2.412745412554762</v>
      </c>
      <c r="J76" s="9">
        <f>HLOOKUP(Gráficos!$D$43,'PIB trim CCAA'!$AN$2:$BE73,A76,FALSE)</f>
        <v>2.9858845369514775</v>
      </c>
    </row>
    <row r="77" spans="1:10" x14ac:dyDescent="0.25">
      <c r="A77">
        <f t="shared" si="0"/>
        <v>73</v>
      </c>
      <c r="B77" s="4">
        <f t="shared" si="2"/>
        <v>201704</v>
      </c>
      <c r="C77" s="19">
        <f>HLOOKUP(Gráficos!$B$5,'PIB trim CCAA'!$B$2:$S74,A77,FALSE)</f>
        <v>108.56722749687243</v>
      </c>
      <c r="D77" s="19">
        <f>HLOOKUP(Gráficos!$D$5,'PIB trim CCAA'!$B$2:$S74,A77,FALSE)</f>
        <v>108.6577395982431</v>
      </c>
      <c r="F77" s="9">
        <f>HLOOKUP(Gráficos!$B$24,'PIB trim CCAA'!$U$2:$AL74,A77,FALSE)</f>
        <v>1.0263488291570866</v>
      </c>
      <c r="G77" s="9">
        <f>HLOOKUP(Gráficos!$D$24,'PIB trim CCAA'!$U$2:$AL74,A77,FALSE)</f>
        <v>0.60878288237666833</v>
      </c>
      <c r="I77" s="9">
        <f>HLOOKUP(Gráficos!$B$43,'PIB trim CCAA'!$AN$2:$BE74,A77,FALSE)</f>
        <v>3.2431381628150069</v>
      </c>
      <c r="J77" s="9">
        <f>HLOOKUP(Gráficos!$D$43,'PIB trim CCAA'!$AN$2:$BE74,A77,FALSE)</f>
        <v>3.0272791424653445</v>
      </c>
    </row>
    <row r="78" spans="1:10" x14ac:dyDescent="0.25">
      <c r="A78">
        <f t="shared" si="0"/>
        <v>74</v>
      </c>
      <c r="B78" s="1">
        <f t="shared" si="2"/>
        <v>201801</v>
      </c>
      <c r="C78" s="19">
        <f>HLOOKUP(Gráficos!$B$5,'PIB trim CCAA'!$B$2:$S75,A78,FALSE)</f>
        <v>108.92888159363777</v>
      </c>
      <c r="D78" s="19">
        <f>HLOOKUP(Gráficos!$D$5,'PIB trim CCAA'!$B$2:$S75,A78,FALSE)</f>
        <v>109.12239436242922</v>
      </c>
      <c r="F78" s="9">
        <f>HLOOKUP(Gráficos!$B$24,'PIB trim CCAA'!$U$2:$AL75,A78,FALSE)</f>
        <v>0.33311534714814961</v>
      </c>
      <c r="G78" s="9">
        <f>HLOOKUP(Gráficos!$D$24,'PIB trim CCAA'!$U$2:$AL75,A78,FALSE)</f>
        <v>0.42763153909162188</v>
      </c>
      <c r="I78" s="9">
        <f>HLOOKUP(Gráficos!$B$43,'PIB trim CCAA'!$AN$2:$BE75,A78,FALSE)</f>
        <v>2.8963247477689302</v>
      </c>
      <c r="J78" s="9">
        <f>HLOOKUP(Gráficos!$D$43,'PIB trim CCAA'!$AN$2:$BE75,A78,FALSE)</f>
        <v>2.7404561350606427</v>
      </c>
    </row>
    <row r="79" spans="1:10" x14ac:dyDescent="0.25">
      <c r="A79">
        <f t="shared" si="0"/>
        <v>75</v>
      </c>
      <c r="B79" s="1">
        <f t="shared" si="2"/>
        <v>201802</v>
      </c>
      <c r="C79" s="19">
        <f>HLOOKUP(Gráficos!$B$5,'PIB trim CCAA'!$B$2:$S76,A79,FALSE)</f>
        <v>109.82888074121145</v>
      </c>
      <c r="D79" s="19">
        <f>HLOOKUP(Gráficos!$D$5,'PIB trim CCAA'!$B$2:$S76,A79,FALSE)</f>
        <v>109.83385113659564</v>
      </c>
      <c r="F79" s="9">
        <f>HLOOKUP(Gráficos!$B$24,'PIB trim CCAA'!$U$2:$AL76,A79,FALSE)</f>
        <v>0.82622637303038093</v>
      </c>
      <c r="G79" s="9">
        <f>HLOOKUP(Gráficos!$D$24,'PIB trim CCAA'!$U$2:$AL76,A79,FALSE)</f>
        <v>0.65198053829671476</v>
      </c>
      <c r="I79" s="9">
        <f>HLOOKUP(Gráficos!$B$43,'PIB trim CCAA'!$AN$2:$BE76,A79,FALSE)</f>
        <v>2.8122194640996856</v>
      </c>
      <c r="J79" s="9">
        <f>HLOOKUP(Gráficos!$D$43,'PIB trim CCAA'!$AN$2:$BE76,A79,FALSE)</f>
        <v>2.3402056833027318</v>
      </c>
    </row>
    <row r="80" spans="1:10" x14ac:dyDescent="0.25">
      <c r="A80">
        <f t="shared" si="0"/>
        <v>76</v>
      </c>
      <c r="B80" s="1">
        <f t="shared" si="2"/>
        <v>201803</v>
      </c>
      <c r="C80" s="19">
        <f>HLOOKUP(Gráficos!$B$5,'PIB trim CCAA'!$B$2:$S77,A80,FALSE)</f>
        <v>110.38373659916488</v>
      </c>
      <c r="D80" s="19">
        <f>HLOOKUP(Gráficos!$D$5,'PIB trim CCAA'!$B$2:$S77,A80,FALSE)</f>
        <v>110.44713790626464</v>
      </c>
      <c r="F80" s="9">
        <f>HLOOKUP(Gráficos!$B$24,'PIB trim CCAA'!$U$2:$AL77,A80,FALSE)</f>
        <v>0.50520032090723976</v>
      </c>
      <c r="G80" s="9">
        <f>HLOOKUP(Gráficos!$D$24,'PIB trim CCAA'!$U$2:$AL77,A80,FALSE)</f>
        <v>0.55837682401420619</v>
      </c>
      <c r="I80" s="9">
        <f>HLOOKUP(Gráficos!$B$43,'PIB trim CCAA'!$AN$2:$BE77,A80,FALSE)</f>
        <v>2.7166865715003929</v>
      </c>
      <c r="J80" s="9">
        <f>HLOOKUP(Gráficos!$D$43,'PIB trim CCAA'!$AN$2:$BE77,A80,FALSE)</f>
        <v>2.2656292932028199</v>
      </c>
    </row>
    <row r="81" spans="1:10" x14ac:dyDescent="0.25">
      <c r="A81">
        <f t="shared" si="0"/>
        <v>77</v>
      </c>
      <c r="B81" s="4">
        <f t="shared" si="2"/>
        <v>201804</v>
      </c>
      <c r="C81" s="19">
        <f>HLOOKUP(Gráficos!$B$5,'PIB trim CCAA'!$B$2:$S78,A81,FALSE)</f>
        <v>110.99862746531851</v>
      </c>
      <c r="D81" s="19">
        <f>HLOOKUP(Gráficos!$D$5,'PIB trim CCAA'!$B$2:$S78,A81,FALSE)</f>
        <v>111.09351568868559</v>
      </c>
      <c r="F81" s="9">
        <f>HLOOKUP(Gráficos!$B$24,'PIB trim CCAA'!$U$2:$AL78,A81,FALSE)</f>
        <v>0.55704842497448226</v>
      </c>
      <c r="G81" s="9">
        <f>HLOOKUP(Gráficos!$D$24,'PIB trim CCAA'!$U$2:$AL78,A81,FALSE)</f>
        <v>0.5852372407961548</v>
      </c>
      <c r="I81" s="9">
        <f>HLOOKUP(Gráficos!$B$43,'PIB trim CCAA'!$AN$2:$BE78,A81,FALSE)</f>
        <v>2.2395339961279959</v>
      </c>
      <c r="J81" s="9">
        <f>HLOOKUP(Gráficos!$D$43,'PIB trim CCAA'!$AN$2:$BE78,A81,FALSE)</f>
        <v>2.2416958970880918</v>
      </c>
    </row>
    <row r="82" spans="1:10" x14ac:dyDescent="0.25">
      <c r="A82">
        <f t="shared" si="0"/>
        <v>78</v>
      </c>
      <c r="B82" s="1">
        <f t="shared" si="2"/>
        <v>201901</v>
      </c>
      <c r="C82" s="19">
        <f>HLOOKUP(Gráficos!$B$5,'PIB trim CCAA'!$B$2:$S79,A82,FALSE)</f>
        <v>112.10899827164151</v>
      </c>
      <c r="D82" s="19">
        <f>HLOOKUP(Gráficos!$D$5,'PIB trim CCAA'!$B$2:$S79,A82,FALSE)</f>
        <v>111.77462197321142</v>
      </c>
      <c r="F82" s="9">
        <f>HLOOKUP(Gráficos!$B$24,'PIB trim CCAA'!$U$2:$AL79,A82,FALSE)</f>
        <v>1.0003464292114295</v>
      </c>
      <c r="G82" s="9">
        <f>HLOOKUP(Gráficos!$D$24,'PIB trim CCAA'!$U$2:$AL79,A82,FALSE)</f>
        <v>0.61309274470571218</v>
      </c>
      <c r="I82" s="9">
        <f>HLOOKUP(Gráficos!$B$43,'PIB trim CCAA'!$AN$2:$BE79,A82,FALSE)</f>
        <v>2.919443063656213</v>
      </c>
      <c r="J82" s="9">
        <f>HLOOKUP(Gráficos!$D$43,'PIB trim CCAA'!$AN$2:$BE79,A82,FALSE)</f>
        <v>2.4305071624192376</v>
      </c>
    </row>
    <row r="83" spans="1:10" x14ac:dyDescent="0.25">
      <c r="A83">
        <f t="shared" si="0"/>
        <v>79</v>
      </c>
      <c r="B83" s="1">
        <f t="shared" si="2"/>
        <v>201902</v>
      </c>
      <c r="C83" s="19">
        <f>HLOOKUP(Gráficos!$B$5,'PIB trim CCAA'!$B$2:$S80,A83,FALSE)</f>
        <v>111.61609317971896</v>
      </c>
      <c r="D83" s="19">
        <f>HLOOKUP(Gráficos!$D$5,'PIB trim CCAA'!$B$2:$S80,A83,FALSE)</f>
        <v>112.09692543339402</v>
      </c>
      <c r="F83" s="9">
        <f>HLOOKUP(Gráficos!$B$24,'PIB trim CCAA'!$U$2:$AL80,A83,FALSE)</f>
        <v>-0.43966594967536077</v>
      </c>
      <c r="G83" s="9">
        <f>HLOOKUP(Gráficos!$D$24,'PIB trim CCAA'!$U$2:$AL80,A83,FALSE)</f>
        <v>0.28835119680372667</v>
      </c>
      <c r="I83" s="9">
        <f>HLOOKUP(Gráficos!$B$43,'PIB trim CCAA'!$AN$2:$BE80,A83,FALSE)</f>
        <v>1.6272700098972193</v>
      </c>
      <c r="J83" s="9">
        <f>HLOOKUP(Gráficos!$D$43,'PIB trim CCAA'!$AN$2:$BE80,A83,FALSE)</f>
        <v>2.0604524683231595</v>
      </c>
    </row>
    <row r="84" spans="1:10" x14ac:dyDescent="0.25">
      <c r="A84">
        <f t="shared" si="0"/>
        <v>80</v>
      </c>
      <c r="B84" s="1">
        <f t="shared" si="2"/>
        <v>201903</v>
      </c>
      <c r="C84" s="19">
        <f>HLOOKUP(Gráficos!$B$5,'PIB trim CCAA'!$B$2:$S81,A84,FALSE)</f>
        <v>111.62405853272185</v>
      </c>
      <c r="D84" s="19">
        <f>HLOOKUP(Gráficos!$D$5,'PIB trim CCAA'!$B$2:$S81,A84,FALSE)</f>
        <v>112.31167328566906</v>
      </c>
      <c r="F84" s="9">
        <f>HLOOKUP(Gráficos!$B$24,'PIB trim CCAA'!$U$2:$AL81,A84,FALSE)</f>
        <v>7.1363839890592473E-3</v>
      </c>
      <c r="G84" s="9">
        <f>HLOOKUP(Gráficos!$D$24,'PIB trim CCAA'!$U$2:$AL81,A84,FALSE)</f>
        <v>0.19157336514339374</v>
      </c>
      <c r="I84" s="9">
        <f>HLOOKUP(Gráficos!$B$43,'PIB trim CCAA'!$AN$2:$BE81,A84,FALSE)</f>
        <v>1.1236455403398127</v>
      </c>
      <c r="J84" s="9">
        <f>HLOOKUP(Gráficos!$D$43,'PIB trim CCAA'!$AN$2:$BE81,A84,FALSE)</f>
        <v>1.6881699378999082</v>
      </c>
    </row>
    <row r="85" spans="1:10" x14ac:dyDescent="0.25">
      <c r="A85">
        <f t="shared" si="0"/>
        <v>81</v>
      </c>
      <c r="B85" s="4">
        <f t="shared" si="2"/>
        <v>201904</v>
      </c>
      <c r="C85" s="19">
        <f>HLOOKUP(Gráficos!$B$5,'PIB trim CCAA'!$B$2:$S82,A85,FALSE)</f>
        <v>112.50554184659565</v>
      </c>
      <c r="D85" s="19">
        <f>HLOOKUP(Gráficos!$D$5,'PIB trim CCAA'!$B$2:$S82,A85,FALSE)</f>
        <v>112.952646570632</v>
      </c>
      <c r="F85" s="9">
        <f>HLOOKUP(Gráficos!$B$24,'PIB trim CCAA'!$U$2:$AL82,A85,FALSE)</f>
        <v>0.78968936039482962</v>
      </c>
      <c r="G85" s="9">
        <f>HLOOKUP(Gráficos!$D$24,'PIB trim CCAA'!$U$2:$AL82,A85,FALSE)</f>
        <v>0.57070940732277808</v>
      </c>
      <c r="I85" s="9">
        <f>HLOOKUP(Gráficos!$B$43,'PIB trim CCAA'!$AN$2:$BE82,A85,FALSE)</f>
        <v>1.3575973106045636</v>
      </c>
      <c r="J85" s="9">
        <f>HLOOKUP(Gráficos!$D$43,'PIB trim CCAA'!$AN$2:$BE82,A85,FALSE)</f>
        <v>1.6734828044835615</v>
      </c>
    </row>
    <row r="86" spans="1:10" x14ac:dyDescent="0.25">
      <c r="A86">
        <f t="shared" si="0"/>
        <v>82</v>
      </c>
      <c r="B86" s="1">
        <f t="shared" si="2"/>
        <v>202001</v>
      </c>
      <c r="C86" s="19">
        <f>HLOOKUP(Gráficos!$B$5,'PIB trim CCAA'!$B$2:$S83,A86,FALSE)</f>
        <v>107.47651124322891</v>
      </c>
      <c r="D86" s="19">
        <f>HLOOKUP(Gráficos!$D$5,'PIB trim CCAA'!$B$2:$S83,A86,FALSE)</f>
        <v>107.10463363584175</v>
      </c>
      <c r="F86" s="9">
        <f>HLOOKUP(Gráficos!$B$24,'PIB trim CCAA'!$U$2:$AL83,A86,FALSE)</f>
        <v>-4.4700292277370268</v>
      </c>
      <c r="G86" s="9">
        <f>HLOOKUP(Gráficos!$D$24,'PIB trim CCAA'!$U$2:$AL83,A86,FALSE)</f>
        <v>-5.1774023118027142</v>
      </c>
      <c r="I86" s="9">
        <f>HLOOKUP(Gráficos!$B$43,'PIB trim CCAA'!$AN$2:$BE83,A86,FALSE)</f>
        <v>-4.1321277505200982</v>
      </c>
      <c r="J86" s="9">
        <f>HLOOKUP(Gráficos!$D$43,'PIB trim CCAA'!$AN$2:$BE83,A86,FALSE)</f>
        <v>-4.1780399297515984</v>
      </c>
    </row>
    <row r="87" spans="1:10" x14ac:dyDescent="0.25">
      <c r="A87">
        <f t="shared" si="0"/>
        <v>83</v>
      </c>
      <c r="B87" s="1">
        <f t="shared" si="2"/>
        <v>202002</v>
      </c>
      <c r="C87" s="19">
        <f>HLOOKUP(Gráficos!$B$5,'PIB trim CCAA'!$B$2:$S84,A87,FALSE)</f>
        <v>88.40216149871479</v>
      </c>
      <c r="D87" s="19">
        <f>HLOOKUP(Gráficos!$D$5,'PIB trim CCAA'!$B$2:$S84,A87,FALSE)</f>
        <v>88.050276162439232</v>
      </c>
      <c r="F87" s="9">
        <f>HLOOKUP(Gráficos!$B$24,'PIB trim CCAA'!$U$2:$AL84,A87,FALSE)</f>
        <v>-17.747458978592235</v>
      </c>
      <c r="G87" s="9">
        <f>HLOOKUP(Gráficos!$D$24,'PIB trim CCAA'!$U$2:$AL84,A87,FALSE)</f>
        <v>-17.790413753888345</v>
      </c>
      <c r="I87" s="9">
        <f>HLOOKUP(Gráficos!$B$43,'PIB trim CCAA'!$AN$2:$BE84,A87,FALSE)</f>
        <v>-20.798014891657424</v>
      </c>
      <c r="J87" s="9">
        <f>HLOOKUP(Gráficos!$D$43,'PIB trim CCAA'!$AN$2:$BE84,A87,FALSE)</f>
        <v>-21.451658177050426</v>
      </c>
    </row>
    <row r="88" spans="1:10" x14ac:dyDescent="0.25">
      <c r="A88">
        <f t="shared" si="0"/>
        <v>84</v>
      </c>
      <c r="B88" s="1">
        <f t="shared" si="2"/>
        <v>202003</v>
      </c>
      <c r="C88" s="19">
        <f>HLOOKUP(Gráficos!$B$5,'PIB trim CCAA'!$B$2:$S85,A88,FALSE)</f>
        <v>101.99127681601705</v>
      </c>
      <c r="D88" s="19">
        <f>HLOOKUP(Gráficos!$D$5,'PIB trim CCAA'!$B$2:$S85,A88,FALSE)</f>
        <v>102.05229845784302</v>
      </c>
      <c r="F88" s="9">
        <f>HLOOKUP(Gráficos!$B$24,'PIB trim CCAA'!$U$2:$AL85,A88,FALSE)</f>
        <v>15.371926530891233</v>
      </c>
      <c r="G88" s="9">
        <f>HLOOKUP(Gráficos!$D$24,'PIB trim CCAA'!$U$2:$AL85,A88,FALSE)</f>
        <v>15.902303667477668</v>
      </c>
      <c r="I88" s="9">
        <f>HLOOKUP(Gráficos!$B$43,'PIB trim CCAA'!$AN$2:$BE85,A88,FALSE)</f>
        <v>-8.6296644677912422</v>
      </c>
      <c r="J88" s="9">
        <f>HLOOKUP(Gráficos!$D$43,'PIB trim CCAA'!$AN$2:$BE85,A88,FALSE)</f>
        <v>-9.1347359786287932</v>
      </c>
    </row>
    <row r="89" spans="1:10" x14ac:dyDescent="0.25">
      <c r="A89">
        <f t="shared" si="0"/>
        <v>85</v>
      </c>
      <c r="B89" s="4">
        <f t="shared" si="2"/>
        <v>202004</v>
      </c>
      <c r="C89" s="19">
        <f>HLOOKUP(Gráficos!$B$5,'PIB trim CCAA'!$B$2:$S86,A89,FALSE)</f>
        <v>102.13005044203916</v>
      </c>
      <c r="D89" s="19">
        <f>HLOOKUP(Gráficos!$D$5,'PIB trim CCAA'!$B$2:$S86,A89,FALSE)</f>
        <v>102.79279174387602</v>
      </c>
      <c r="F89" s="9">
        <f>HLOOKUP(Gráficos!$B$24,'PIB trim CCAA'!$U$2:$AL86,A89,FALSE)</f>
        <v>0.13606421093488308</v>
      </c>
      <c r="G89" s="9">
        <f>HLOOKUP(Gráficos!$D$24,'PIB trim CCAA'!$U$2:$AL86,A89,FALSE)</f>
        <v>0.72560177205502896</v>
      </c>
      <c r="I89" s="9">
        <f>HLOOKUP(Gráficos!$B$43,'PIB trim CCAA'!$AN$2:$BE86,A89,FALSE)</f>
        <v>-9.2222047325488674</v>
      </c>
      <c r="J89" s="9">
        <f>HLOOKUP(Gráficos!$D$43,'PIB trim CCAA'!$AN$2:$BE86,A89,FALSE)</f>
        <v>-8.9947912999123751</v>
      </c>
    </row>
    <row r="90" spans="1:10" x14ac:dyDescent="0.25">
      <c r="A90">
        <f t="shared" si="0"/>
        <v>86</v>
      </c>
      <c r="B90" s="1">
        <f t="shared" si="2"/>
        <v>202101</v>
      </c>
      <c r="C90" s="19">
        <f>HLOOKUP(Gráficos!$B$5,'PIB trim CCAA'!$B$2:$S87,A90,FALSE)</f>
        <v>103.36838566872882</v>
      </c>
      <c r="D90" s="19">
        <f>HLOOKUP(Gráficos!$D$5,'PIB trim CCAA'!$B$2:$S87,A90,FALSE)</f>
        <v>104.02811158912304</v>
      </c>
      <c r="F90" s="9">
        <f>HLOOKUP(Gráficos!$B$24,'PIB trim CCAA'!$U$2:$AL87,A90,FALSE)</f>
        <v>1.2125081906156909</v>
      </c>
      <c r="G90" s="9">
        <f>HLOOKUP(Gráficos!$D$24,'PIB trim CCAA'!$U$2:$AL87,A90,FALSE)</f>
        <v>1.2017572674988708</v>
      </c>
      <c r="I90" s="9">
        <f>HLOOKUP(Gráficos!$B$43,'PIB trim CCAA'!$AN$2:$BE87,A90,FALSE)</f>
        <v>-3.8223473454614076</v>
      </c>
      <c r="J90" s="9">
        <f>HLOOKUP(Gráficos!$D$43,'PIB trim CCAA'!$AN$2:$BE87,A90,FALSE)</f>
        <v>-2.8724453296567476</v>
      </c>
    </row>
    <row r="91" spans="1:10" x14ac:dyDescent="0.25">
      <c r="A91">
        <f t="shared" si="0"/>
        <v>87</v>
      </c>
      <c r="B91" s="1">
        <f t="shared" si="2"/>
        <v>202102</v>
      </c>
      <c r="C91" s="19">
        <f>HLOOKUP(Gráficos!$B$5,'PIB trim CCAA'!$B$2:$S88,A91,FALSE)</f>
        <v>104.70756081277833</v>
      </c>
      <c r="D91" s="19">
        <f>HLOOKUP(Gráficos!$D$5,'PIB trim CCAA'!$B$2:$S88,A91,FALSE)</f>
        <v>105.45423630950378</v>
      </c>
      <c r="F91" s="9">
        <f>HLOOKUP(Gráficos!$B$24,'PIB trim CCAA'!$U$2:$AL88,A91,FALSE)</f>
        <v>1.2955364789591028</v>
      </c>
      <c r="G91" s="9">
        <f>HLOOKUP(Gráficos!$D$24,'PIB trim CCAA'!$U$2:$AL88,A91,FALSE)</f>
        <v>1.3709032093300655</v>
      </c>
      <c r="I91" s="9">
        <f>HLOOKUP(Gráficos!$B$43,'PIB trim CCAA'!$AN$2:$BE88,A91,FALSE)</f>
        <v>18.44457085396105</v>
      </c>
      <c r="J91" s="9">
        <f>HLOOKUP(Gráficos!$D$43,'PIB trim CCAA'!$AN$2:$BE88,A91,FALSE)</f>
        <v>19.765934765448012</v>
      </c>
    </row>
    <row r="92" spans="1:10" x14ac:dyDescent="0.25">
      <c r="A92">
        <f t="shared" si="0"/>
        <v>88</v>
      </c>
      <c r="B92" s="1">
        <f t="shared" si="2"/>
        <v>202103</v>
      </c>
      <c r="C92" s="19">
        <f>HLOOKUP(Gráficos!$B$5,'PIB trim CCAA'!$B$2:$S89,A92,FALSE)</f>
        <v>108.34241230040058</v>
      </c>
      <c r="D92" s="19">
        <f>HLOOKUP(Gráficos!$D$5,'PIB trim CCAA'!$B$2:$S89,A92,FALSE)</f>
        <v>107.5328502834715</v>
      </c>
      <c r="F92" s="9">
        <f>HLOOKUP(Gráficos!$B$24,'PIB trim CCAA'!$U$2:$AL89,A92,FALSE)</f>
        <v>3.4714317279546991</v>
      </c>
      <c r="G92" s="9">
        <f>HLOOKUP(Gráficos!$D$24,'PIB trim CCAA'!$U$2:$AL89,A92,FALSE)</f>
        <v>1.9711052364620674</v>
      </c>
      <c r="I92" s="9">
        <f>HLOOKUP(Gráficos!$B$43,'PIB trim CCAA'!$AN$2:$BE89,A92,FALSE)</f>
        <v>6.227135969520603</v>
      </c>
      <c r="J92" s="9">
        <f>HLOOKUP(Gráficos!$D$43,'PIB trim CCAA'!$AN$2:$BE89,A92,FALSE)</f>
        <v>5.3703364926096731</v>
      </c>
    </row>
    <row r="93" spans="1:10" x14ac:dyDescent="0.25">
      <c r="A93">
        <f t="shared" si="0"/>
        <v>89</v>
      </c>
      <c r="B93" s="1">
        <f t="shared" si="2"/>
        <v>202104</v>
      </c>
      <c r="C93" s="19">
        <f>HLOOKUP(Gráficos!$B$5,'PIB trim CCAA'!$B$2:$S90,A93,FALSE)</f>
        <v>109.66007440407759</v>
      </c>
      <c r="D93" s="19">
        <f>HLOOKUP(Gráficos!$D$5,'PIB trim CCAA'!$B$2:$S90,A93,FALSE)</f>
        <v>109.71737863682172</v>
      </c>
      <c r="F93" s="9">
        <f>HLOOKUP(Gráficos!$B$24,'PIB trim CCAA'!$U$2:$AL90,A93,FALSE)</f>
        <v>1.2162015555122974</v>
      </c>
      <c r="G93" s="9">
        <f>HLOOKUP(Gráficos!$D$24,'PIB trim CCAA'!$U$2:$AL90,A93,FALSE)</f>
        <v>2.0314986049300154</v>
      </c>
      <c r="I93" s="9">
        <f>HLOOKUP(Gráficos!$B$43,'PIB trim CCAA'!$AN$2:$BE90,A93,FALSE)</f>
        <v>7.372975857200692</v>
      </c>
      <c r="J93" s="9">
        <f>HLOOKUP(Gráficos!$D$43,'PIB trim CCAA'!$AN$2:$BE90,A93,FALSE)</f>
        <v>6.7364518226135539</v>
      </c>
    </row>
    <row r="94" spans="1:10" x14ac:dyDescent="0.25">
      <c r="A94">
        <f t="shared" si="0"/>
        <v>90</v>
      </c>
      <c r="B94" s="1">
        <f t="shared" si="2"/>
        <v>202201</v>
      </c>
      <c r="C94" s="19">
        <f>HLOOKUP(Gráficos!$B$5,'PIB trim CCAA'!$B$2:$S91,A94,FALSE)</f>
        <v>110.56296162232906</v>
      </c>
      <c r="D94" s="19">
        <f>HLOOKUP(Gráficos!$D$5,'PIB trim CCAA'!$B$2:$S91,A94,FALSE)</f>
        <v>111.19113079639614</v>
      </c>
      <c r="F94" s="9">
        <f>HLOOKUP(Gráficos!$B$24,'PIB trim CCAA'!$U$2:$AL91,A94,FALSE)</f>
        <v>0.82335090793801413</v>
      </c>
      <c r="G94" s="9">
        <f>HLOOKUP(Gráficos!$D$24,'PIB trim CCAA'!$U$2:$AL91,A94,FALSE)</f>
        <v>1.3432258206356851</v>
      </c>
      <c r="I94" s="9">
        <f>HLOOKUP(Gráficos!$B$43,'PIB trim CCAA'!$AN$2:$BE91,A94,FALSE)</f>
        <v>6.9601318691936864</v>
      </c>
      <c r="J94" s="9">
        <f>HLOOKUP(Gráficos!$D$43,'PIB trim CCAA'!$AN$2:$BE91,A94,FALSE)</f>
        <v>6.8856572496140966</v>
      </c>
    </row>
    <row r="95" spans="1:10" x14ac:dyDescent="0.25">
      <c r="A95">
        <f t="shared" si="0"/>
        <v>91</v>
      </c>
      <c r="B95" s="1">
        <f t="shared" si="2"/>
        <v>202202</v>
      </c>
      <c r="C95" s="19">
        <f>HLOOKUP(Gráficos!$B$5,'PIB trim CCAA'!$B$2:$S92,A95,FALSE)</f>
        <v>112.06981326350547</v>
      </c>
      <c r="D95" s="19">
        <f>HLOOKUP(Gráficos!$D$5,'PIB trim CCAA'!$B$2:$S92,A95,FALSE)</f>
        <v>113.10879095476341</v>
      </c>
      <c r="F95" s="9">
        <f>HLOOKUP(Gráficos!$B$24,'PIB trim CCAA'!$U$2:$AL92,A95,FALSE)</f>
        <v>1.3628900845869651</v>
      </c>
      <c r="G95" s="9">
        <f>HLOOKUP(Gráficos!$D$24,'PIB trim CCAA'!$U$2:$AL92,A95,FALSE)</f>
        <v>1.7246520874751425</v>
      </c>
      <c r="I95" s="9">
        <f>HLOOKUP(Gráficos!$B$43,'PIB trim CCAA'!$AN$2:$BE92,A95,FALSE)</f>
        <v>7.0312519875151747</v>
      </c>
      <c r="J95" s="9">
        <f>HLOOKUP(Gráficos!$D$43,'PIB trim CCAA'!$AN$2:$BE92,A95,FALSE)</f>
        <v>7.258650684069079</v>
      </c>
    </row>
    <row r="96" spans="1:10" x14ac:dyDescent="0.25">
      <c r="A96">
        <f t="shared" si="0"/>
        <v>92</v>
      </c>
      <c r="B96" s="1">
        <f t="shared" si="2"/>
        <v>202203</v>
      </c>
      <c r="C96" s="19">
        <f>HLOOKUP(Gráficos!$B$5,'PIB trim CCAA'!$B$2:$S93,A96,FALSE)</f>
        <v>113.37020152223923</v>
      </c>
      <c r="D96" s="19">
        <f>HLOOKUP(Gráficos!$D$5,'PIB trim CCAA'!$B$2:$S93,A96,FALSE)</f>
        <v>114.07521983140454</v>
      </c>
      <c r="F96" s="9">
        <f>HLOOKUP(Gráficos!$B$24,'PIB trim CCAA'!$U$2:$AL93,A96,FALSE)</f>
        <v>1.1603376688744893</v>
      </c>
      <c r="G96" s="9">
        <f>HLOOKUP(Gráficos!$D$24,'PIB trim CCAA'!$U$2:$AL93,A96,FALSE)</f>
        <v>0.85442419504566658</v>
      </c>
      <c r="I96" s="9">
        <f>HLOOKUP(Gráficos!$B$43,'PIB trim CCAA'!$AN$2:$BE93,A96,FALSE)</f>
        <v>4.6406472913840258</v>
      </c>
      <c r="J96" s="9">
        <f>HLOOKUP(Gráficos!$D$43,'PIB trim CCAA'!$AN$2:$BE93,A96,FALSE)</f>
        <v>6.0840659674568753</v>
      </c>
    </row>
    <row r="97" spans="1:10" x14ac:dyDescent="0.25">
      <c r="A97">
        <f t="shared" si="0"/>
        <v>93</v>
      </c>
      <c r="B97" s="1">
        <f t="shared" si="2"/>
        <v>202204</v>
      </c>
      <c r="C97" s="19">
        <f>HLOOKUP(Gráficos!$B$5,'PIB trim CCAA'!$B$2:$S94,A97,FALSE)</f>
        <v>114.0276943238722</v>
      </c>
      <c r="D97" s="19">
        <f>HLOOKUP(Gráficos!$D$5,'PIB trim CCAA'!$B$2:$S94,A97,FALSE)</f>
        <v>114.72664401344356</v>
      </c>
      <c r="F97" s="9">
        <f>HLOOKUP(Gráficos!$B$24,'PIB trim CCAA'!$U$2:$AL94,A97,FALSE)</f>
        <v>0.57995204454495131</v>
      </c>
      <c r="G97" s="9">
        <f>HLOOKUP(Gráficos!$D$24,'PIB trim CCAA'!$U$2:$AL94,A97,FALSE)</f>
        <v>0.57104793048112779</v>
      </c>
      <c r="I97" s="9">
        <f>HLOOKUP(Gráficos!$B$43,'PIB trim CCAA'!$AN$2:$BE94,A97,FALSE)</f>
        <v>3.9828715633556167</v>
      </c>
      <c r="J97" s="9">
        <f>HLOOKUP(Gráficos!$D$43,'PIB trim CCAA'!$AN$2:$BE94,A97,FALSE)</f>
        <v>4.5656079637147906</v>
      </c>
    </row>
    <row r="98" spans="1:10" x14ac:dyDescent="0.25">
      <c r="A98">
        <f t="shared" si="0"/>
        <v>94</v>
      </c>
      <c r="B98" s="1">
        <f t="shared" si="2"/>
        <v>202301</v>
      </c>
      <c r="C98" s="19">
        <f>HLOOKUP(Gráficos!$B$5,'PIB trim CCAA'!$B$2:$S95,A98,FALSE)</f>
        <v>114.46161690014915</v>
      </c>
      <c r="D98" s="19">
        <f>HLOOKUP(Gráficos!$D$5,'PIB trim CCAA'!$B$2:$S95,A98,FALSE)</f>
        <v>115.49761370481301</v>
      </c>
      <c r="F98" s="9">
        <f>HLOOKUP(Gráficos!$B$24,'PIB trim CCAA'!$U$2:$AL95,A98,FALSE)</f>
        <v>0.38054139290450983</v>
      </c>
      <c r="G98" s="9">
        <f>HLOOKUP(Gráficos!$D$24,'PIB trim CCAA'!$U$2:$AL95,A98,FALSE)</f>
        <v>0.67200579080750611</v>
      </c>
      <c r="I98" s="9">
        <f>HLOOKUP(Gráficos!$B$43,'PIB trim CCAA'!$AN$2:$BE95,A98,FALSE)</f>
        <v>3.5261856417499793</v>
      </c>
      <c r="J98" s="9">
        <f>HLOOKUP(Gráficos!$D$43,'PIB trim CCAA'!$AN$2:$BE95,A98,FALSE)</f>
        <v>3.873045338753256</v>
      </c>
    </row>
    <row r="99" spans="1:10" x14ac:dyDescent="0.25">
      <c r="A99">
        <f t="shared" si="0"/>
        <v>95</v>
      </c>
      <c r="B99" s="1">
        <f t="shared" si="2"/>
        <v>202302</v>
      </c>
      <c r="C99" s="19">
        <f>HLOOKUP(Gráficos!$B$5,'PIB trim CCAA'!$B$2:$S96,A99,FALSE)</f>
        <v>114.61619658565409</v>
      </c>
      <c r="D99" s="19">
        <f>HLOOKUP(Gráficos!$D$5,'PIB trim CCAA'!$B$2:$S96,A99,FALSE)</f>
        <v>115.78195084328615</v>
      </c>
      <c r="F99" s="9">
        <f>HLOOKUP(Gráficos!$B$24,'PIB trim CCAA'!$U$2:$AL96,A99,FALSE)</f>
        <v>0.13504936387522815</v>
      </c>
      <c r="G99" s="9">
        <f>HLOOKUP(Gráficos!$D$24,'PIB trim CCAA'!$U$2:$AL96,A99,FALSE)</f>
        <v>0.24618442697859066</v>
      </c>
      <c r="I99" s="9">
        <f>HLOOKUP(Gráficos!$B$43,'PIB trim CCAA'!$AN$2:$BE96,A99,FALSE)</f>
        <v>2.2721402383007572</v>
      </c>
      <c r="J99" s="9">
        <f>HLOOKUP(Gráficos!$D$43,'PIB trim CCAA'!$AN$2:$BE96,A99,FALSE)</f>
        <v>2.3633528976468643</v>
      </c>
    </row>
    <row r="100" spans="1:10" x14ac:dyDescent="0.25">
      <c r="A100">
        <f t="shared" si="0"/>
        <v>96</v>
      </c>
      <c r="B100" s="1">
        <f t="shared" si="2"/>
        <v>202303</v>
      </c>
      <c r="C100" s="19">
        <f>HLOOKUP(Gráficos!$B$5,'PIB trim CCAA'!$B$2:$S97,A100,FALSE)</f>
        <v>116.05171508240268</v>
      </c>
      <c r="D100" s="19">
        <f>HLOOKUP(Gráficos!$D$5,'PIB trim CCAA'!$B$2:$S97,A100,FALSE)</f>
        <v>116.54458131213765</v>
      </c>
      <c r="F100" s="9">
        <f>HLOOKUP(Gráficos!$B$24,'PIB trim CCAA'!$U$2:$AL97,A100,FALSE)</f>
        <v>1.2524569297462262</v>
      </c>
      <c r="G100" s="9">
        <f>HLOOKUP(Gráficos!$D$24,'PIB trim CCAA'!$U$2:$AL97,A100,FALSE)</f>
        <v>0.65867819923308701</v>
      </c>
      <c r="I100" s="9">
        <f>HLOOKUP(Gráficos!$B$43,'PIB trim CCAA'!$AN$2:$BE97,A100,FALSE)</f>
        <v>2.3652719357982521</v>
      </c>
      <c r="J100" s="9">
        <f>HLOOKUP(Gráficos!$D$43,'PIB trim CCAA'!$AN$2:$BE97,A100,FALSE)</f>
        <v>2.1646782573661927</v>
      </c>
    </row>
    <row r="101" spans="1:10" x14ac:dyDescent="0.25">
      <c r="A101">
        <f t="shared" si="0"/>
        <v>97</v>
      </c>
      <c r="B101" s="1">
        <f t="shared" si="2"/>
        <v>202304</v>
      </c>
      <c r="C101" s="19">
        <f>HLOOKUP(Gráficos!$B$5,'PIB trim CCAA'!$B$2:$S98,A101,FALSE)</f>
        <v>116.56593952806256</v>
      </c>
      <c r="D101" s="19">
        <f>HLOOKUP(Gráficos!$D$5,'PIB trim CCAA'!$B$2:$S98,A101,FALSE)</f>
        <v>117.40089130224941</v>
      </c>
      <c r="F101" s="9">
        <f>HLOOKUP(Gráficos!$B$24,'PIB trim CCAA'!$U$2:$AL98,A101,FALSE)</f>
        <v>0.44309939348570193</v>
      </c>
      <c r="G101" s="9">
        <f>HLOOKUP(Gráficos!$D$24,'PIB trim CCAA'!$U$2:$AL98,A101,FALSE)</f>
        <v>0.73474886646023307</v>
      </c>
      <c r="I101" s="9">
        <f>HLOOKUP(Gráficos!$B$43,'PIB trim CCAA'!$AN$2:$BE98,A101,FALSE)</f>
        <v>2.2259901151565842</v>
      </c>
      <c r="J101" s="9">
        <f>HLOOKUP(Gráficos!$D$43,'PIB trim CCAA'!$AN$2:$BE98,A101,FALSE)</f>
        <v>2.3309731682663593</v>
      </c>
    </row>
    <row r="102" spans="1:10" x14ac:dyDescent="0.25">
      <c r="A102">
        <f t="shared" si="0"/>
        <v>98</v>
      </c>
      <c r="B102" s="1">
        <f t="shared" si="2"/>
        <v>202401</v>
      </c>
      <c r="C102" s="19">
        <f>HLOOKUP(Gráficos!$B$5,'PIB trim CCAA'!$B$2:$S99,A102,FALSE)</f>
        <v>117.36432125889193</v>
      </c>
      <c r="D102" s="19">
        <f>HLOOKUP(Gráficos!$D$5,'PIB trim CCAA'!$B$2:$S99,A102,FALSE)</f>
        <v>118.49029486063239</v>
      </c>
      <c r="F102" s="9">
        <f>HLOOKUP(Gráficos!$B$24,'PIB trim CCAA'!$U$2:$AL99,A102,FALSE)</f>
        <v>0.68491853972245664</v>
      </c>
      <c r="G102" s="9">
        <f>HLOOKUP(Gráficos!$D$24,'PIB trim CCAA'!$U$2:$AL99,A102,FALSE)</f>
        <v>0.92793465730878211</v>
      </c>
      <c r="I102" s="9">
        <f>HLOOKUP(Gráficos!$B$43,'PIB trim CCAA'!$AN$2:$BE99,A102,FALSE)</f>
        <v>2.5359630916929721</v>
      </c>
      <c r="J102" s="9">
        <f>HLOOKUP(Gráficos!$D$43,'PIB trim CCAA'!$AN$2:$BE99,A102,FALSE)</f>
        <v>2.591119469765002</v>
      </c>
    </row>
    <row r="103" spans="1:10" x14ac:dyDescent="0.25">
      <c r="A103">
        <f t="shared" si="0"/>
        <v>99</v>
      </c>
      <c r="B103" s="1">
        <f t="shared" si="2"/>
        <v>202402</v>
      </c>
      <c r="C103" s="19">
        <f>HLOOKUP(Gráficos!$B$5,'PIB trim CCAA'!$B$2:$S100,A103,FALSE)</f>
        <v>118.52900064893616</v>
      </c>
      <c r="D103" s="19">
        <f>HLOOKUP(Gráficos!$D$5,'PIB trim CCAA'!$B$2:$S100,A103,FALSE)</f>
        <v>119.46370280945011</v>
      </c>
      <c r="F103" s="9">
        <f>HLOOKUP(Gráficos!$B$24,'PIB trim CCAA'!$U$2:$AL100,A103,FALSE)</f>
        <v>0.99236239561688588</v>
      </c>
      <c r="G103" s="9">
        <f>HLOOKUP(Gráficos!$D$24,'PIB trim CCAA'!$U$2:$AL100,A103,FALSE)</f>
        <v>0.82150858849885378</v>
      </c>
      <c r="I103" s="9">
        <f>HLOOKUP(Gráficos!$B$43,'PIB trim CCAA'!$AN$2:$BE100,A103,FALSE)</f>
        <v>3.4138317095158355</v>
      </c>
      <c r="J103" s="9">
        <f>HLOOKUP(Gráficos!$D$43,'PIB trim CCAA'!$AN$2:$BE100,A103,FALSE)</f>
        <v>3.1799014780354629</v>
      </c>
    </row>
    <row r="104" spans="1:10" x14ac:dyDescent="0.25">
      <c r="A104">
        <f t="shared" si="0"/>
        <v>100</v>
      </c>
      <c r="B104" s="1">
        <f t="shared" si="2"/>
        <v>202403</v>
      </c>
      <c r="C104" s="19">
        <f>HLOOKUP(Gráficos!$B$5,'PIB trim CCAA'!$B$2:$S101,A104,FALSE)</f>
        <v>119.38342967912779</v>
      </c>
      <c r="D104" s="19">
        <f>HLOOKUP(Gráficos!$D$5,'PIB trim CCAA'!$B$2:$S101,A104,FALSE)</f>
        <v>120.45325659984316</v>
      </c>
      <c r="F104" s="9">
        <f>HLOOKUP(Gráficos!$B$24,'PIB trim CCAA'!$U$2:$AL101,A104,FALSE)</f>
        <v>0.72086073915555993</v>
      </c>
      <c r="G104" s="9">
        <f>HLOOKUP(Gráficos!$D$24,'PIB trim CCAA'!$U$2:$AL101,A104,FALSE)</f>
        <v>0.8283300844704522</v>
      </c>
      <c r="I104" s="9">
        <f>HLOOKUP(Gráficos!$B$43,'PIB trim CCAA'!$AN$2:$BE101,A104,FALSE)</f>
        <v>2.8708878575033792</v>
      </c>
      <c r="J104" s="9">
        <f>HLOOKUP(Gráficos!$D$43,'PIB trim CCAA'!$AN$2:$BE101,A104,FALSE)</f>
        <v>3.3538026767945706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Gráficos</vt:lpstr>
      <vt:lpstr>PIB trim CCAA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Cuevas Galindo, Angel</dc:creator>
  <cp:lastModifiedBy>Rama García, Silvia</cp:lastModifiedBy>
  <dcterms:created xsi:type="dcterms:W3CDTF">2015-05-26T08:09:45Z</dcterms:created>
  <dcterms:modified xsi:type="dcterms:W3CDTF">2024-11-04T13:34:40Z</dcterms:modified>
</cp:coreProperties>
</file>